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\市重点\2026\第二批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Sheet1!$A$4:$K$41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<sst xmlns="http://schemas.openxmlformats.org/spreadsheetml/2006/main" count="201" uniqueCount="140">
  <si>
    <t>附件2</t>
  </si>
  <si>
    <t>池州市2026年重点项目调减清单</t>
  </si>
  <si>
    <t>单位：个、亿元</t>
  </si>
  <si>
    <t>序号</t>
  </si>
  <si>
    <t>项目名称</t>
  </si>
  <si>
    <t>行业分类</t>
  </si>
  <si>
    <t>建设地点</t>
  </si>
  <si>
    <t>建设
阶段</t>
  </si>
  <si>
    <t>建设单位</t>
  </si>
  <si>
    <t>建设规模和内容</t>
  </si>
  <si>
    <t>总投资</t>
  </si>
  <si>
    <t>2026年计划完成投资</t>
  </si>
  <si>
    <t>原计划开工月份</t>
  </si>
  <si>
    <t>备注</t>
  </si>
  <si>
    <t>合计（30个）</t>
  </si>
  <si>
    <t>贵池区（8个）</t>
  </si>
  <si>
    <t>池州市银龙矿业集团有限公司年产1500万吨改扩建项目</t>
  </si>
  <si>
    <t>传统产业升级改造</t>
  </si>
  <si>
    <t>棠溪镇</t>
  </si>
  <si>
    <t>计划开工</t>
  </si>
  <si>
    <t>池州市银龙矿业集团有限公司</t>
  </si>
  <si>
    <t>主要建设矿山采场系统，矿山公路-粗破、溜井平硐联合开拓系统，二破、筛分、整形、磨粉及带式输送机系统，中转库、成品库，运输廊道系统</t>
  </si>
  <si>
    <t>40万吨高导材料绿色循环产业园项目</t>
  </si>
  <si>
    <t>池州高新区</t>
  </si>
  <si>
    <t>安微友进冠华新材料科技股份有限公司</t>
  </si>
  <si>
    <t>建设原料预处理、熔炼精炼、电解生产线及铜制品加工等核心生产车间及配套基础设施，购置液压拆解机、连铸连轧机组、退火炉等关键设备项目投产后，将形成年产10万吨再生铜及铜制品的产能规模</t>
  </si>
  <si>
    <t>刘街白云石矿开发项目</t>
  </si>
  <si>
    <t>梅街镇</t>
  </si>
  <si>
    <t>池州市金航新材料有限公司</t>
  </si>
  <si>
    <t>将梅街白云石整合矿区内的4宗采矿权整合为1宗采矿权，整合完成后建设生产线及配套设施</t>
  </si>
  <si>
    <t>池州航程年回收6万吨再生资源利用项目</t>
  </si>
  <si>
    <t>涓桥镇</t>
  </si>
  <si>
    <t>池州航程再生资源有限公司</t>
  </si>
  <si>
    <t>新增环保处理设施、生产加工设备及配套设施，建成1条集废钢废铁拆解、重组于一体的综合再生资源利用生产线</t>
  </si>
  <si>
    <t>长九石灰石矿安全改造提升工程项目</t>
  </si>
  <si>
    <t>牌楼镇</t>
  </si>
  <si>
    <t>中电建安徽长九新材料股份有限公司</t>
  </si>
  <si>
    <t>项目主要建设内容为：消防应急照明和疏散指示系统、事故通风系统、七氟丙烷气体灭火系统、矿山加工区室外消火栓、矿山雨污分流系统改造工程及安全领域其他提升改造工程</t>
  </si>
  <si>
    <t>智能化“两鳝”生态型繁育基地项目</t>
  </si>
  <si>
    <t>农林</t>
  </si>
  <si>
    <t>殷汇镇</t>
  </si>
  <si>
    <t>武汉市科洋生物工程有限公司</t>
  </si>
  <si>
    <t>项目拟流转殷汇镇龙庄村设施农用地105亩和800亩生态种植区，建设面积约28800平方智能化工厂化白鳝和黄鳝繁育车间，配套相适应环保处理设施，实现年培育白鳝1200万尾，繁育黄鳝600万尾</t>
  </si>
  <si>
    <t>池州市中心城区建筑垃圾综合处置项目</t>
  </si>
  <si>
    <t>生态环保</t>
  </si>
  <si>
    <t>安徽奥洋再生资源有限公司</t>
  </si>
  <si>
    <t>建设生产车间、仓库、办公楼等总建筑面积1.7万平方米，购置安装建筑垃圾分拣和水洗破碎生产线、一般工业固废分拣生产线、水稳材料生产线等，达到年暂存、综合利用工业固废10万吨、年综合利用园林废弃物5万吨的、年综合利用建筑垃圾5万吨的生产能力</t>
  </si>
  <si>
    <t>池州新时代商业综合体项目</t>
  </si>
  <si>
    <t>现代服务业</t>
  </si>
  <si>
    <t>清风街道</t>
  </si>
  <si>
    <t>池州新时代商业管理有限公司</t>
  </si>
  <si>
    <t>总建筑面积7.2万平方米，建设酒店、办公楼等，配套建设车库、设备用房等</t>
  </si>
  <si>
    <t>东至县（14个）</t>
  </si>
  <si>
    <t>年产2万吨麝香酮、2万吨灵猫酮、2千吨椰子醛、2千吨香芹酮项目</t>
  </si>
  <si>
    <t>战略性新兴产业</t>
  </si>
  <si>
    <t>东至经开区</t>
  </si>
  <si>
    <t>安徽金鹏香精香料股份有限公司</t>
  </si>
  <si>
    <t>2万吨麝香酮厂房及生产线、2万吨灵猫酮厂房及生产线、2千吨椰子醛厂房及生产线、2千吨香芹酮厂房及生产线、仓库及锅炉房、配电房、冷冻机房、空压机房、循环水池、环保设施等附属设施</t>
  </si>
  <si>
    <t>年产4.7万吨水性乳液、1.55万吨水性树脂和0.3万吨粉末粘结剂项目</t>
  </si>
  <si>
    <t>安徽伊茂生新材料有限公司</t>
  </si>
  <si>
    <t>项目新建生产厂房、办公楼等建筑，购置反应釜、稀释釜、调配釜、油加热机等关键生产设备及检测设备,配套建设给排水、供配电、环保、消防、安全等公辅设施</t>
  </si>
  <si>
    <t>长效抗菌改性医用包装材料生产线改造项目</t>
  </si>
  <si>
    <t>大渡口经开区</t>
  </si>
  <si>
    <t>安徽和美瑞新材料有限公司</t>
  </si>
  <si>
    <t>针对现有产品和工艺进行自动化、数字化、智能化、绿色化改造，购买膜转移施胶机、可控中高压光机、全集成数字化自动控制系统、QCS智能自动在线检测系统等生产设备，改进现有研发中心、洁净车间及污水处理设施对现有产品进行深度加工和改性，提升产品附加值</t>
  </si>
  <si>
    <t>年产300万套车身焊接零部件项目</t>
  </si>
  <si>
    <t>安徽瑞隼智能科技有限公司</t>
  </si>
  <si>
    <t>项目总投资1亿元，拟建设汽车车身零部件的焊接（日均产量1万件/套）工厂</t>
  </si>
  <si>
    <t>东至县天然含硒矿泉水生产及度假康养项目</t>
  </si>
  <si>
    <t>东至县葛公镇</t>
  </si>
  <si>
    <t>黄山无极雪饮料股份有限公司</t>
  </si>
  <si>
    <t>新建标准化厂房及仓储设施，占地面积50亩，新建25万吨天然含硒矿泉水生产线</t>
  </si>
  <si>
    <t>金地纺织年产1300万米高档服装面料生产线二期建设项目</t>
  </si>
  <si>
    <t>东至县胜利镇</t>
  </si>
  <si>
    <t>安徽金地纺织科技有限公司</t>
  </si>
  <si>
    <t>项目总占地约24亩，总建筑面积约22000平方米，新建标准化厂房2栋以及相关配套设施、道路工程等，购置喷水织机、数码印花机、倍捻机等生产设备</t>
  </si>
  <si>
    <t>年产3万吨锡基材料加工项目</t>
  </si>
  <si>
    <t>安徽晟亿金属材料有限公司</t>
  </si>
  <si>
    <t>项目分两期建设，一期租赁华兴工业园标准化厂房C2和C3，建筑面积为4000平方米购置4台破碎机、8条电解生产线、1台纸浆压榨机、4台摇床、2台叉车、10台变频控制机、1套水循环处理系统、1套烟道收集系统、1台铜铁分离机及1台搅拌缸设备及配套相应附属设施；二期建筑面积为8000平方米，购置4台破碎机、12条电解生产线、1台纸浆压榨机、4台摇床设备及配套相应附属设施</t>
  </si>
  <si>
    <t>洋湖镇商业综合体建设项目</t>
  </si>
  <si>
    <t>东至县洋湖镇</t>
  </si>
  <si>
    <t>浙江溪宴酒店管理有限公司</t>
  </si>
  <si>
    <t>项目地块用地面积约7019平方米，用地性质为商业用地，总建筑面积约20000平方米，建设集酒店住宿、商业、餐饮、大型商超、休闲娱乐于一体的大型商业综合体项目</t>
  </si>
  <si>
    <t>原琨岗码头提升改造项目</t>
  </si>
  <si>
    <t>交通</t>
  </si>
  <si>
    <t>东至县香隅镇</t>
  </si>
  <si>
    <t>乡村振兴集团</t>
  </si>
  <si>
    <t>对码头进行提升改造因原码头的停靠吨位较小（500吨级），在条件允许的情况下，提升并申报停靠吨位增扩至少达5000吨级，结合集团现有粮食业务，通过改造原有设备功能，增加粮食水路运输业务</t>
  </si>
  <si>
    <t>东至经开区应急物资仓储物流设施建设项目</t>
  </si>
  <si>
    <t>东至县经开区</t>
  </si>
  <si>
    <t>主要建设物资储备库及配套用房，配套给排水工程、电气工程、消防工程、园区道路工程、停车场、充电桩等辅助设施</t>
  </si>
  <si>
    <t>东至经开区供热管网建设工程</t>
  </si>
  <si>
    <t>能源</t>
  </si>
  <si>
    <t>建设供热主管及支管约16.25km，配套建设架空支架、埋地及道路破复等工程</t>
  </si>
  <si>
    <t>张溪镇液化石油气（LPG）储运站</t>
  </si>
  <si>
    <t>东至县张溪镇</t>
  </si>
  <si>
    <t>东至县张溪液化气站</t>
  </si>
  <si>
    <t>项目坐落在原土桥小学旧址，总占地面积约12.2亩，拟建设200立方米LPG（液化石油气）储运站，满足周边大渡口镇、胜利镇、张溪镇、洋湖镇群众液化气使用需求，项目总投资约1.05亿元</t>
  </si>
  <si>
    <t>香隅镇现代农业产业园项目</t>
  </si>
  <si>
    <t>池州隅翔生物科技有限公司</t>
  </si>
  <si>
    <t>一期新建水肥一体化设施种植大棚、标准化温控大棚和深加工区，购置水肥一体化设施、智能管控系统、淡水鱼暂养设施等；二期新建陆基循环水养殖池，以及目前国内最先进的淡水鱼陆基工厂化循环水养殖池和温控车间</t>
  </si>
  <si>
    <t>枫林水库库区移民集中安置点建设项目</t>
  </si>
  <si>
    <t>社会事业</t>
  </si>
  <si>
    <t>东至县泥溪镇</t>
  </si>
  <si>
    <t>东至县泥溪镇人民政府</t>
  </si>
  <si>
    <t>枫林水库拟在5个闲置国有地块建设移民安置点，共计403户</t>
  </si>
  <si>
    <t>青阳县（4个）</t>
  </si>
  <si>
    <t>年产8万件机器人配件项目</t>
  </si>
  <si>
    <t>新河镇</t>
  </si>
  <si>
    <t>安徽铠擎智能机械有限公司</t>
  </si>
  <si>
    <t>总建筑面积2万平方米，新建标准化厂房、综合办公楼、仓储用房等附属设施，购置消失模生产线、一拖二中频电炉、预发泡机、EPS模型机、涂料搅拌机、砂处理线、立式加工中心、钻攻中心、抛丸机等生产设备，年产8万件机器人配件</t>
  </si>
  <si>
    <t>青阳县年产800万吨建筑新材料及智慧物流一体化工程</t>
  </si>
  <si>
    <t>青阳县</t>
  </si>
  <si>
    <t>青阳青源矿业有限公司</t>
  </si>
  <si>
    <t>利用自有建筑石料用石灰岩矿，改造矿山加工区厂房建筑面积约24516.92平方米，购置生产设备，形成年产800万吨建筑新材料的生产规模；为畅通产品外运通道，规划建设青阳县丁桥镇至老山码头皮带廊道14.8公里；在青通港区老山作业区铜九铁路桥下游右岸，利用剩余150米规划岸线，新建2个500吨级泊位，进一步提升港区公用码头的通过能力</t>
  </si>
  <si>
    <t>陵阳山泉里康养度假民宿项目</t>
  </si>
  <si>
    <t>陵阳镇</t>
  </si>
  <si>
    <t>池州市情系山河文化旅游发展有限公司</t>
  </si>
  <si>
    <t>总建筑面积3.2平方米，分期建设：一期民宿总建筑面积9000平方米，其中休闲区建筑面积3020平方米，客房区3900平方米，后勤配套区2080平方米；二期田园项目建筑面积2.3万平方米；建设集餐饮、民宿、休闲度假为一体的综合性旅游项目</t>
  </si>
  <si>
    <t>青阳县园山咀地块商品住宅开发项目</t>
  </si>
  <si>
    <t>青阳县建投集团</t>
  </si>
  <si>
    <t>总建筑面积4.02万平方米，其中住宅建设3.53万平方米，配套服务用房 473.15 平方米，地下机动车停车库 4276.28平方米；同时建设室外工程、给排水、消防、暖通、道路、景观绿化等基础设施</t>
  </si>
  <si>
    <t>集中区（1个）</t>
  </si>
  <si>
    <t>新能源大圆柱电池防爆安全壳体组件生产项目</t>
  </si>
  <si>
    <t>江南产业集中区</t>
  </si>
  <si>
    <t>安徽精锐显示科技有限公司</t>
  </si>
  <si>
    <t>项目分两期建设，主要建设新能源大圆柱电池防爆安全壳体组件生产项目</t>
  </si>
  <si>
    <t>开发区（2个）</t>
  </si>
  <si>
    <t>手自一体化智能机床项目</t>
  </si>
  <si>
    <t>经开区</t>
  </si>
  <si>
    <t>安徽徽恒机床制造有限责任公司</t>
  </si>
  <si>
    <t>购置高精度的数控车床、铣床、激光干涉仪等设备，建设一条先进的手自一体化智能机床生产线，通过自主研发的浑河汉斯2.0系统，打造具有国际竞争力的智能机床品牌</t>
  </si>
  <si>
    <t>半导体特气研磨液输送计量配比设备生产制造项目</t>
  </si>
  <si>
    <t>池州先微半导体材料有限公司</t>
  </si>
  <si>
    <t>生产半导体特气研磨液输送计量配比设备，CDM年产量300台，VMB年产量1500台</t>
  </si>
  <si>
    <t>市直（1个）</t>
  </si>
  <si>
    <t>池州市体育中心建设项目</t>
  </si>
  <si>
    <t>贵池区</t>
  </si>
  <si>
    <t>池州市重点工程建设管理处</t>
  </si>
  <si>
    <t>为推进体育场馆设施共建共享提高利用效率，拟合建全民健身中心和池州市体育场，总建筑面积2.1万平方米，其中新建全民健身中心建筑面积1万平方米，新建市体育场1.1万平方米全民健身中心主要包括内设乒乓球、操舞房、匹克球场、健身区等运动功能区;市级体育场馆规划建设9999座标准看台，配备建设赛事功能用房、设备用房、场外工程等配套设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</si>
</sst>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黑体"/>
      <charset val="134"/>
    </font>
    <font>
      <sz val="22"/>
      <name val="方正小标宋简体"/>
      <charset val="134"/>
    </font>
    <font>
      <sz val="2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2" borderId="3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4">
      <alignment vertical="center"/>
    </xf>
    <xf numFmtId="0" fontId="17" fillId="0" borderId="4">
      <alignment vertical="center"/>
    </xf>
    <xf numFmtId="0" fontId="18" fillId="0" borderId="5">
      <alignment vertical="center"/>
    </xf>
    <xf numFmtId="0" fontId="18" fillId="0" borderId="0">
      <alignment vertical="center"/>
    </xf>
    <xf numFmtId="0" fontId="19" fillId="3" borderId="6">
      <alignment vertical="center"/>
    </xf>
    <xf numFmtId="0" fontId="20" fillId="4" borderId="7">
      <alignment vertical="center"/>
    </xf>
    <xf numFmtId="0" fontId="21" fillId="4" borderId="6">
      <alignment vertical="center"/>
    </xf>
    <xf numFmtId="0" fontId="22" fillId="5" borderId="8">
      <alignment vertical="center"/>
    </xf>
    <xf numFmtId="0" fontId="23" fillId="0" borderId="9">
      <alignment vertical="center"/>
    </xf>
    <xf numFmtId="0" fontId="24" fillId="0" borderId="10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29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9" fillId="18" borderId="0">
      <alignment vertical="center"/>
    </xf>
    <xf numFmtId="0" fontId="29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9" fillId="22" borderId="0">
      <alignment vertical="center"/>
    </xf>
    <xf numFmtId="0" fontId="29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9" fillId="26" borderId="0">
      <alignment vertical="center"/>
    </xf>
    <xf numFmtId="0" fontId="29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9" fillId="30" borderId="0">
      <alignment vertical="center"/>
    </xf>
    <xf numFmtId="0" fontId="29" fillId="31" borderId="0">
      <alignment vertical="center"/>
    </xf>
    <xf numFmtId="0" fontId="28" fillId="32" borderId="0">
      <alignment vertical="center"/>
    </xf>
    <xf numFmtId="0" fontId="3" fillId="0" borderId="0" applyBorder="0">
      <alignment vertical="center"/>
    </xf>
  </cellStyleXfs>
  <cellXfs count="30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7" fillId="0" borderId="1" xfId="49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8.png"/><Relationship Id="rId8" Type="http://schemas.openxmlformats.org/officeDocument/2006/relationships/image" Target="../media/image7.jpeg"/><Relationship Id="rId7" Type="http://schemas.openxmlformats.org/officeDocument/2006/relationships/image" Target="../media/image6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0</xdr:colOff>
      <xdr:row>2</xdr:row>
      <xdr:rowOff>0</xdr:rowOff>
    </xdr:from>
    <xdr:to>
      <xdr:col>9</xdr:col>
      <xdr:colOff>152400</xdr:colOff>
      <xdr:row>2</xdr:row>
      <xdr:rowOff>194310</xdr:rowOff>
    </xdr:to>
    <xdr:pic>
      <xdr:nvPicPr>
        <xdr:cNvPr id="2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800100"/>
          <a:ext cx="15240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161925</xdr:colOff>
      <xdr:row>2</xdr:row>
      <xdr:rowOff>156210</xdr:rowOff>
    </xdr:to>
    <xdr:pic>
      <xdr:nvPicPr>
        <xdr:cNvPr id="3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8001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38100</xdr:colOff>
      <xdr:row>2</xdr:row>
      <xdr:rowOff>156210</xdr:rowOff>
    </xdr:to>
    <xdr:pic>
      <xdr:nvPicPr>
        <xdr:cNvPr id="4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8001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209550</xdr:colOff>
      <xdr:row>2</xdr:row>
      <xdr:rowOff>255270</xdr:rowOff>
    </xdr:to>
    <xdr:pic>
      <xdr:nvPicPr>
        <xdr:cNvPr id="5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8001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152400</xdr:colOff>
      <xdr:row>2</xdr:row>
      <xdr:rowOff>194310</xdr:rowOff>
    </xdr:to>
    <xdr:pic>
      <xdr:nvPicPr>
        <xdr:cNvPr id="6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800100"/>
          <a:ext cx="152400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161925</xdr:colOff>
      <xdr:row>2</xdr:row>
      <xdr:rowOff>156210</xdr:rowOff>
    </xdr:to>
    <xdr:pic>
      <xdr:nvPicPr>
        <xdr:cNvPr id="7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8001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38100</xdr:colOff>
      <xdr:row>2</xdr:row>
      <xdr:rowOff>156210</xdr:rowOff>
    </xdr:to>
    <xdr:pic>
      <xdr:nvPicPr>
        <xdr:cNvPr id="8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8001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209550</xdr:colOff>
      <xdr:row>2</xdr:row>
      <xdr:rowOff>255270</xdr:rowOff>
    </xdr:to>
    <xdr:pic>
      <xdr:nvPicPr>
        <xdr:cNvPr id="9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8001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10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11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12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13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14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15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16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17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18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19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20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21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22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23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24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25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26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27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28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29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30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31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32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33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152400</xdr:colOff>
      <xdr:row>6</xdr:row>
      <xdr:rowOff>193675</xdr:rowOff>
    </xdr:to>
    <xdr:pic>
      <xdr:nvPicPr>
        <xdr:cNvPr id="34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79700"/>
          <a:ext cx="15240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161925</xdr:colOff>
      <xdr:row>6</xdr:row>
      <xdr:rowOff>156210</xdr:rowOff>
    </xdr:to>
    <xdr:pic>
      <xdr:nvPicPr>
        <xdr:cNvPr id="35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79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38100</xdr:colOff>
      <xdr:row>6</xdr:row>
      <xdr:rowOff>156210</xdr:rowOff>
    </xdr:to>
    <xdr:pic>
      <xdr:nvPicPr>
        <xdr:cNvPr id="36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79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209550</xdr:colOff>
      <xdr:row>6</xdr:row>
      <xdr:rowOff>255270</xdr:rowOff>
    </xdr:to>
    <xdr:pic>
      <xdr:nvPicPr>
        <xdr:cNvPr id="37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79700"/>
          <a:ext cx="209550" cy="25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230505</xdr:rowOff>
    </xdr:to>
    <xdr:pic>
      <xdr:nvPicPr>
        <xdr:cNvPr id="38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30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211455</xdr:rowOff>
    </xdr:to>
    <xdr:pic>
      <xdr:nvPicPr>
        <xdr:cNvPr id="39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11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152400</xdr:colOff>
      <xdr:row>1</xdr:row>
      <xdr:rowOff>211455</xdr:rowOff>
    </xdr:to>
    <xdr:pic>
      <xdr:nvPicPr>
        <xdr:cNvPr id="40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6700"/>
          <a:ext cx="152400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156210</xdr:rowOff>
    </xdr:to>
    <xdr:pic>
      <xdr:nvPicPr>
        <xdr:cNvPr id="41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6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38100</xdr:colOff>
      <xdr:row>1</xdr:row>
      <xdr:rowOff>156210</xdr:rowOff>
    </xdr:to>
    <xdr:pic>
      <xdr:nvPicPr>
        <xdr:cNvPr id="42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6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209550</xdr:colOff>
      <xdr:row>1</xdr:row>
      <xdr:rowOff>272415</xdr:rowOff>
    </xdr:to>
    <xdr:pic>
      <xdr:nvPicPr>
        <xdr:cNvPr id="43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6700"/>
          <a:ext cx="209550" cy="272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38100</xdr:rowOff>
    </xdr:to>
    <xdr:pic>
      <xdr:nvPicPr>
        <xdr:cNvPr id="44" name="图片 43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9020175" y="266700"/>
          <a:ext cx="1905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48260</xdr:rowOff>
    </xdr:to>
    <xdr:pic>
      <xdr:nvPicPr>
        <xdr:cNvPr id="45" name="图片 44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9020175" y="266700"/>
          <a:ext cx="1905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38735</xdr:rowOff>
    </xdr:to>
    <xdr:pic>
      <xdr:nvPicPr>
        <xdr:cNvPr id="46" name="图片 45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020175" y="266700"/>
          <a:ext cx="9525" cy="38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230505</xdr:rowOff>
    </xdr:to>
    <xdr:pic>
      <xdr:nvPicPr>
        <xdr:cNvPr id="47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30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211455</xdr:rowOff>
    </xdr:to>
    <xdr:pic>
      <xdr:nvPicPr>
        <xdr:cNvPr id="48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11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152400</xdr:colOff>
      <xdr:row>1</xdr:row>
      <xdr:rowOff>211455</xdr:rowOff>
    </xdr:to>
    <xdr:pic>
      <xdr:nvPicPr>
        <xdr:cNvPr id="49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6700"/>
          <a:ext cx="152400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156210</xdr:rowOff>
    </xdr:to>
    <xdr:pic>
      <xdr:nvPicPr>
        <xdr:cNvPr id="50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6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38100</xdr:colOff>
      <xdr:row>1</xdr:row>
      <xdr:rowOff>156210</xdr:rowOff>
    </xdr:to>
    <xdr:pic>
      <xdr:nvPicPr>
        <xdr:cNvPr id="51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6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209550</xdr:colOff>
      <xdr:row>1</xdr:row>
      <xdr:rowOff>272415</xdr:rowOff>
    </xdr:to>
    <xdr:pic>
      <xdr:nvPicPr>
        <xdr:cNvPr id="52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6700"/>
          <a:ext cx="209550" cy="272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38100</xdr:rowOff>
    </xdr:to>
    <xdr:pic>
      <xdr:nvPicPr>
        <xdr:cNvPr id="53" name="图片 52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9020175" y="266700"/>
          <a:ext cx="1905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48260</xdr:rowOff>
    </xdr:to>
    <xdr:pic>
      <xdr:nvPicPr>
        <xdr:cNvPr id="54" name="图片 53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9020175" y="266700"/>
          <a:ext cx="1905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38735</xdr:rowOff>
    </xdr:to>
    <xdr:pic>
      <xdr:nvPicPr>
        <xdr:cNvPr id="55" name="图片 54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020175" y="266700"/>
          <a:ext cx="9525" cy="38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230505</xdr:rowOff>
    </xdr:to>
    <xdr:pic>
      <xdr:nvPicPr>
        <xdr:cNvPr id="56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30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211455</xdr:rowOff>
    </xdr:to>
    <xdr:pic>
      <xdr:nvPicPr>
        <xdr:cNvPr id="57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11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152400</xdr:colOff>
      <xdr:row>1</xdr:row>
      <xdr:rowOff>211455</xdr:rowOff>
    </xdr:to>
    <xdr:pic>
      <xdr:nvPicPr>
        <xdr:cNvPr id="58" name="AutoShape 2" descr="dot_one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9020175" y="266700"/>
          <a:ext cx="152400" cy="211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161925</xdr:colOff>
      <xdr:row>1</xdr:row>
      <xdr:rowOff>156210</xdr:rowOff>
    </xdr:to>
    <xdr:pic>
      <xdr:nvPicPr>
        <xdr:cNvPr id="59" name="Picture 2" descr="dot_one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9020175" y="266700"/>
          <a:ext cx="161925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38100</xdr:colOff>
      <xdr:row>1</xdr:row>
      <xdr:rowOff>156210</xdr:rowOff>
    </xdr:to>
    <xdr:pic>
      <xdr:nvPicPr>
        <xdr:cNvPr id="60" name="Picture 3" descr="dot_one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9020175" y="266700"/>
          <a:ext cx="3810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209550</xdr:colOff>
      <xdr:row>1</xdr:row>
      <xdr:rowOff>272415</xdr:rowOff>
    </xdr:to>
    <xdr:pic>
      <xdr:nvPicPr>
        <xdr:cNvPr id="61" name="Picture 4" descr="dot_one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9020175" y="266700"/>
          <a:ext cx="209550" cy="272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38100</xdr:rowOff>
    </xdr:to>
    <xdr:pic>
      <xdr:nvPicPr>
        <xdr:cNvPr id="62" name="图片 61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9020175" y="266700"/>
          <a:ext cx="1905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19050</xdr:colOff>
      <xdr:row>1</xdr:row>
      <xdr:rowOff>48260</xdr:rowOff>
    </xdr:to>
    <xdr:pic>
      <xdr:nvPicPr>
        <xdr:cNvPr id="63" name="图片 62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9020175" y="266700"/>
          <a:ext cx="1905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9525</xdr:colOff>
      <xdr:row>1</xdr:row>
      <xdr:rowOff>38735</xdr:rowOff>
    </xdr:to>
    <xdr:pic>
      <xdr:nvPicPr>
        <xdr:cNvPr id="64" name="图片 6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020175" y="266700"/>
          <a:ext cx="9525" cy="38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211455</xdr:rowOff>
    </xdr:to>
    <xdr:pic>
      <xdr:nvPicPr>
        <xdr:cNvPr id="65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11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230505</xdr:rowOff>
    </xdr:to>
    <xdr:pic>
      <xdr:nvPicPr>
        <xdr:cNvPr id="66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30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40640</xdr:colOff>
      <xdr:row>1</xdr:row>
      <xdr:rowOff>0</xdr:rowOff>
    </xdr:from>
    <xdr:to>
      <xdr:col>6</xdr:col>
      <xdr:colOff>140970</xdr:colOff>
      <xdr:row>3</xdr:row>
      <xdr:rowOff>211455</xdr:rowOff>
    </xdr:to>
    <xdr:pic>
      <xdr:nvPicPr>
        <xdr:cNvPr id="67" name="图片 118"/>
        <xdr:cNvPicPr/>
      </xdr:nvPicPr>
      <xdr:blipFill>
        <a:blip r:embed="rId6"/>
        <a:stretch>
          <a:fillRect/>
        </a:stretch>
      </xdr:blipFill>
      <xdr:spPr>
        <a:xfrm>
          <a:off x="4831715" y="266700"/>
          <a:ext cx="100330" cy="10115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1"/>
  <sheetViews>
    <sheetView tabSelected="1" workbookViewId="0">
      <pane ySplit="4" topLeftCell="A4" activePane="bottomLeft" state="frozen"/>
      <selection/>
      <selection pane="bottomLeft" activeCell="D6" sqref="D6"/>
    </sheetView>
  </sheetViews>
  <sheetFormatPr defaultColWidth="9" defaultRowHeight="13.5"/>
  <cols>
    <col min="1" max="1" width="5.875" customWidth="1"/>
    <col min="2" max="2" width="18.5" customWidth="1"/>
    <col min="3" max="3" width="9.625" customWidth="1"/>
    <col min="5" max="5" width="6.125" customWidth="1"/>
    <col min="6" max="6" width="13.75" customWidth="1"/>
    <col min="7" max="7" width="37.125" style="5" customWidth="1"/>
    <col min="8" max="8" width="7.25" customWidth="1"/>
    <col min="9" max="9" width="11.125" customWidth="1"/>
    <col min="10" max="10" width="8.875" customWidth="1"/>
    <col min="11" max="11" width="9.875" style="5" customWidth="1"/>
  </cols>
  <sheetData>
    <row r="1" ht="21" customHeight="1" spans="1:11">
      <c r="A1" s="6" t="s">
        <v>0</v>
      </c>
    </row>
    <row r="2" s="1" customFormat="1" ht="4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8"/>
      <c r="K2" s="8"/>
    </row>
    <row r="3" s="1" customFormat="1" ht="21" customHeight="1" spans="1:11">
      <c r="A3" s="9" t="s">
        <v>2</v>
      </c>
      <c r="B3" s="10"/>
      <c r="C3" s="10"/>
      <c r="D3" s="9"/>
      <c r="E3" s="9"/>
      <c r="F3" s="9"/>
      <c r="G3" s="10"/>
      <c r="H3" s="9"/>
      <c r="I3" s="9"/>
      <c r="J3" s="9"/>
      <c r="K3" s="10"/>
    </row>
    <row r="4" s="2" customFormat="1" ht="49" customHeight="1" spans="1:11">
      <c r="A4" s="11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3" t="s">
        <v>10</v>
      </c>
      <c r="I4" s="13" t="s">
        <v>11</v>
      </c>
      <c r="J4" s="12" t="s">
        <v>12</v>
      </c>
      <c r="K4" s="14" t="s">
        <v>13</v>
      </c>
    </row>
    <row r="5" s="2" customFormat="1" ht="39" customHeight="1" spans="1:11">
      <c r="A5" s="11"/>
      <c r="B5" s="12" t="s">
        <v>14</v>
      </c>
      <c r="C5" s="12"/>
      <c r="D5" s="12"/>
      <c r="E5" s="12"/>
      <c r="F5" s="12"/>
      <c r="G5" s="12"/>
      <c r="H5" s="13">
        <f>SUM(H6,H15,H30,H35,H37,H40)</f>
        <v>112.8148</v>
      </c>
      <c r="I5" s="13">
        <f>SUM(I6,I15,I30,I35,I37,I40)</f>
        <v>19.91</v>
      </c>
      <c r="J5" s="12"/>
      <c r="K5" s="14"/>
    </row>
    <row r="6" s="2" customFormat="1" ht="39" customHeight="1" spans="1:11">
      <c r="A6" s="11"/>
      <c r="B6" s="12" t="s">
        <v>15</v>
      </c>
      <c r="C6" s="12"/>
      <c r="D6" s="12"/>
      <c r="E6" s="12"/>
      <c r="F6" s="12"/>
      <c r="G6" s="12"/>
      <c r="H6" s="13">
        <f>SUM(H7:H14)</f>
        <v>47.6361</v>
      </c>
      <c r="I6" s="13">
        <f>SUM(I7:I14)</f>
        <v>9.18</v>
      </c>
      <c r="J6" s="12"/>
      <c r="K6" s="14"/>
    </row>
    <row r="7" s="3" customFormat="1" ht="64" customHeight="1" spans="1:11">
      <c r="A7" s="15">
        <v>1</v>
      </c>
      <c r="B7" s="16" t="s">
        <v>16</v>
      </c>
      <c r="C7" s="16" t="s">
        <v>17</v>
      </c>
      <c r="D7" s="16" t="s">
        <v>18</v>
      </c>
      <c r="E7" s="16" t="s">
        <v>19</v>
      </c>
      <c r="F7" s="16" t="s">
        <v>20</v>
      </c>
      <c r="G7" s="16" t="s">
        <v>21</v>
      </c>
      <c r="H7" s="17">
        <v>18</v>
      </c>
      <c r="I7" s="17">
        <v>5</v>
      </c>
      <c r="J7" s="18">
        <v>10</v>
      </c>
      <c r="K7" s="16"/>
    </row>
    <row r="8" s="4" customFormat="1" ht="81" customHeight="1" spans="1:11">
      <c r="A8" s="15">
        <v>2</v>
      </c>
      <c r="B8" s="16" t="s">
        <v>22</v>
      </c>
      <c r="C8" s="16" t="s">
        <v>17</v>
      </c>
      <c r="D8" s="16" t="s">
        <v>23</v>
      </c>
      <c r="E8" s="16" t="s">
        <v>19</v>
      </c>
      <c r="F8" s="16" t="s">
        <v>24</v>
      </c>
      <c r="G8" s="19" t="s">
        <v>25</v>
      </c>
      <c r="H8" s="17">
        <v>10</v>
      </c>
      <c r="I8" s="17">
        <v>0.3</v>
      </c>
      <c r="J8" s="18">
        <v>11</v>
      </c>
      <c r="K8" s="16"/>
    </row>
    <row r="9" s="3" customFormat="1" ht="69" customHeight="1" spans="1:11">
      <c r="A9" s="15">
        <v>3</v>
      </c>
      <c r="B9" s="16" t="s">
        <v>26</v>
      </c>
      <c r="C9" s="16" t="s">
        <v>17</v>
      </c>
      <c r="D9" s="16" t="s">
        <v>27</v>
      </c>
      <c r="E9" s="16" t="s">
        <v>19</v>
      </c>
      <c r="F9" s="16" t="s">
        <v>28</v>
      </c>
      <c r="G9" s="19" t="s">
        <v>29</v>
      </c>
      <c r="H9" s="17">
        <v>7.03</v>
      </c>
      <c r="I9" s="17">
        <v>1</v>
      </c>
      <c r="J9" s="18">
        <v>12</v>
      </c>
      <c r="K9" s="18"/>
    </row>
    <row r="10" s="4" customFormat="1" ht="77" customHeight="1" spans="1:11">
      <c r="A10" s="15">
        <v>4</v>
      </c>
      <c r="B10" s="16" t="s">
        <v>30</v>
      </c>
      <c r="C10" s="16" t="s">
        <v>17</v>
      </c>
      <c r="D10" s="16" t="s">
        <v>31</v>
      </c>
      <c r="E10" s="16" t="s">
        <v>19</v>
      </c>
      <c r="F10" s="16" t="s">
        <v>32</v>
      </c>
      <c r="G10" s="19" t="s">
        <v>33</v>
      </c>
      <c r="H10" s="17">
        <v>1.1</v>
      </c>
      <c r="I10" s="17">
        <v>0.1</v>
      </c>
      <c r="J10" s="18">
        <v>9</v>
      </c>
      <c r="K10" s="18"/>
    </row>
    <row r="11" s="3" customFormat="1" ht="109" customHeight="1" spans="1:11">
      <c r="A11" s="15">
        <v>5</v>
      </c>
      <c r="B11" s="16" t="s">
        <v>34</v>
      </c>
      <c r="C11" s="16" t="s">
        <v>17</v>
      </c>
      <c r="D11" s="16" t="s">
        <v>35</v>
      </c>
      <c r="E11" s="16" t="s">
        <v>19</v>
      </c>
      <c r="F11" s="16" t="s">
        <v>36</v>
      </c>
      <c r="G11" s="19" t="s">
        <v>37</v>
      </c>
      <c r="H11" s="17">
        <v>1.1</v>
      </c>
      <c r="I11" s="17">
        <v>0.1</v>
      </c>
      <c r="J11" s="18">
        <v>8</v>
      </c>
      <c r="K11" s="18"/>
    </row>
    <row r="12" s="4" customFormat="1" ht="86" customHeight="1" spans="1:11">
      <c r="A12" s="15">
        <v>6</v>
      </c>
      <c r="B12" s="16" t="s">
        <v>38</v>
      </c>
      <c r="C12" s="16" t="s">
        <v>39</v>
      </c>
      <c r="D12" s="16" t="s">
        <v>40</v>
      </c>
      <c r="E12" s="16" t="s">
        <v>19</v>
      </c>
      <c r="F12" s="16" t="s">
        <v>41</v>
      </c>
      <c r="G12" s="19" t="s">
        <v>42</v>
      </c>
      <c r="H12" s="17">
        <v>1.2</v>
      </c>
      <c r="I12" s="17">
        <v>0.38</v>
      </c>
      <c r="J12" s="18">
        <v>6</v>
      </c>
      <c r="K12" s="18"/>
    </row>
    <row r="13" s="3" customFormat="1" ht="91" customHeight="1" spans="1:11">
      <c r="A13" s="15">
        <v>7</v>
      </c>
      <c r="B13" s="16" t="s">
        <v>43</v>
      </c>
      <c r="C13" s="16" t="s">
        <v>44</v>
      </c>
      <c r="D13" s="16" t="s">
        <v>31</v>
      </c>
      <c r="E13" s="16" t="s">
        <v>19</v>
      </c>
      <c r="F13" s="16" t="s">
        <v>45</v>
      </c>
      <c r="G13" s="19" t="s">
        <v>46</v>
      </c>
      <c r="H13" s="17">
        <v>1.0161</v>
      </c>
      <c r="I13" s="17">
        <v>0.3</v>
      </c>
      <c r="J13" s="18">
        <v>11</v>
      </c>
      <c r="K13" s="16"/>
    </row>
    <row r="14" s="4" customFormat="1" ht="84" customHeight="1" spans="1:11">
      <c r="A14" s="15">
        <v>8</v>
      </c>
      <c r="B14" s="16" t="s">
        <v>47</v>
      </c>
      <c r="C14" s="16" t="s">
        <v>48</v>
      </c>
      <c r="D14" s="16" t="s">
        <v>49</v>
      </c>
      <c r="E14" s="16" t="s">
        <v>19</v>
      </c>
      <c r="F14" s="16" t="s">
        <v>50</v>
      </c>
      <c r="G14" s="19" t="s">
        <v>51</v>
      </c>
      <c r="H14" s="17">
        <v>8.19</v>
      </c>
      <c r="I14" s="17">
        <v>2</v>
      </c>
      <c r="J14" s="18">
        <v>3</v>
      </c>
      <c r="K14" s="17"/>
    </row>
    <row r="15" s="2" customFormat="1" ht="39" customHeight="1" spans="1:11">
      <c r="A15" s="11"/>
      <c r="B15" s="12" t="s">
        <v>52</v>
      </c>
      <c r="C15" s="12"/>
      <c r="D15" s="12"/>
      <c r="E15" s="12"/>
      <c r="F15" s="12"/>
      <c r="G15" s="12"/>
      <c r="H15" s="13">
        <f>SUM(H16:H29)</f>
        <v>31.3887</v>
      </c>
      <c r="I15" s="13">
        <f>SUM(I16:I29)</f>
        <v>6.18</v>
      </c>
      <c r="J15" s="12"/>
      <c r="K15" s="14"/>
    </row>
    <row r="16" s="4" customFormat="1" ht="84" customHeight="1" spans="1:11">
      <c r="A16" s="15">
        <v>9</v>
      </c>
      <c r="B16" s="20" t="s">
        <v>53</v>
      </c>
      <c r="C16" s="16" t="s">
        <v>54</v>
      </c>
      <c r="D16" s="16" t="s">
        <v>55</v>
      </c>
      <c r="E16" s="16" t="s">
        <v>19</v>
      </c>
      <c r="F16" s="16" t="s">
        <v>56</v>
      </c>
      <c r="G16" s="21" t="s">
        <v>57</v>
      </c>
      <c r="H16" s="17">
        <v>8.5</v>
      </c>
      <c r="I16" s="17">
        <v>1.5</v>
      </c>
      <c r="J16" s="16">
        <v>9</v>
      </c>
      <c r="K16" s="22"/>
    </row>
    <row r="17" s="4" customFormat="1" ht="84" customHeight="1" spans="1:11">
      <c r="A17" s="15">
        <v>10</v>
      </c>
      <c r="B17" s="20" t="s">
        <v>58</v>
      </c>
      <c r="C17" s="16" t="s">
        <v>54</v>
      </c>
      <c r="D17" s="16" t="s">
        <v>55</v>
      </c>
      <c r="E17" s="16" t="s">
        <v>19</v>
      </c>
      <c r="F17" s="16" t="s">
        <v>59</v>
      </c>
      <c r="G17" s="21" t="s">
        <v>60</v>
      </c>
      <c r="H17" s="17">
        <v>2</v>
      </c>
      <c r="I17" s="17">
        <v>0.5</v>
      </c>
      <c r="J17" s="16">
        <v>12</v>
      </c>
      <c r="K17" s="22"/>
    </row>
    <row r="18" s="4" customFormat="1" ht="84" customHeight="1" spans="1:11">
      <c r="A18" s="15">
        <v>11</v>
      </c>
      <c r="B18" s="20" t="s">
        <v>61</v>
      </c>
      <c r="C18" s="16" t="s">
        <v>54</v>
      </c>
      <c r="D18" s="16" t="s">
        <v>62</v>
      </c>
      <c r="E18" s="16" t="s">
        <v>19</v>
      </c>
      <c r="F18" s="16" t="s">
        <v>63</v>
      </c>
      <c r="G18" s="21" t="s">
        <v>64</v>
      </c>
      <c r="H18" s="17">
        <v>1</v>
      </c>
      <c r="I18" s="17">
        <v>0.6</v>
      </c>
      <c r="J18" s="16">
        <v>9</v>
      </c>
      <c r="K18" s="16"/>
    </row>
    <row r="19" s="4" customFormat="1" ht="84" customHeight="1" spans="1:11">
      <c r="A19" s="15">
        <v>12</v>
      </c>
      <c r="B19" s="20" t="s">
        <v>65</v>
      </c>
      <c r="C19" s="16" t="s">
        <v>54</v>
      </c>
      <c r="D19" s="16" t="s">
        <v>62</v>
      </c>
      <c r="E19" s="16" t="s">
        <v>19</v>
      </c>
      <c r="F19" s="16" t="s">
        <v>66</v>
      </c>
      <c r="G19" s="21" t="s">
        <v>67</v>
      </c>
      <c r="H19" s="17">
        <v>1</v>
      </c>
      <c r="I19" s="17">
        <v>0.15</v>
      </c>
      <c r="J19" s="16">
        <v>5</v>
      </c>
      <c r="K19" s="16"/>
    </row>
    <row r="20" s="4" customFormat="1" ht="84" customHeight="1" spans="1:11">
      <c r="A20" s="15">
        <v>13</v>
      </c>
      <c r="B20" s="23" t="s">
        <v>68</v>
      </c>
      <c r="C20" s="23" t="s">
        <v>17</v>
      </c>
      <c r="D20" s="23" t="s">
        <v>69</v>
      </c>
      <c r="E20" s="16" t="s">
        <v>19</v>
      </c>
      <c r="F20" s="23" t="s">
        <v>70</v>
      </c>
      <c r="G20" s="24" t="s">
        <v>71</v>
      </c>
      <c r="H20" s="17">
        <v>2</v>
      </c>
      <c r="I20" s="17">
        <v>0.4</v>
      </c>
      <c r="J20" s="25">
        <v>10</v>
      </c>
      <c r="K20" s="16"/>
    </row>
    <row r="21" s="4" customFormat="1" ht="84" customHeight="1" spans="1:11">
      <c r="A21" s="15">
        <v>14</v>
      </c>
      <c r="B21" s="16" t="s">
        <v>72</v>
      </c>
      <c r="C21" s="23" t="s">
        <v>17</v>
      </c>
      <c r="D21" s="16" t="s">
        <v>73</v>
      </c>
      <c r="E21" s="16" t="s">
        <v>19</v>
      </c>
      <c r="F21" s="16" t="s">
        <v>74</v>
      </c>
      <c r="G21" s="21" t="s">
        <v>75</v>
      </c>
      <c r="H21" s="17">
        <v>1.5</v>
      </c>
      <c r="I21" s="17">
        <v>0.1</v>
      </c>
      <c r="J21" s="25">
        <v>8</v>
      </c>
      <c r="K21" s="16"/>
    </row>
    <row r="22" s="4" customFormat="1" ht="122" customHeight="1" spans="1:11">
      <c r="A22" s="15">
        <v>15</v>
      </c>
      <c r="B22" s="20" t="s">
        <v>76</v>
      </c>
      <c r="C22" s="16" t="s">
        <v>17</v>
      </c>
      <c r="D22" s="16" t="s">
        <v>62</v>
      </c>
      <c r="E22" s="16" t="s">
        <v>19</v>
      </c>
      <c r="F22" s="20" t="s">
        <v>77</v>
      </c>
      <c r="G22" s="26" t="s">
        <v>78</v>
      </c>
      <c r="H22" s="27">
        <v>1</v>
      </c>
      <c r="I22" s="27">
        <v>0.15</v>
      </c>
      <c r="J22" s="16">
        <v>4</v>
      </c>
      <c r="K22" s="16"/>
    </row>
    <row r="23" s="4" customFormat="1" ht="84" customHeight="1" spans="1:11">
      <c r="A23" s="15">
        <v>16</v>
      </c>
      <c r="B23" s="16" t="s">
        <v>79</v>
      </c>
      <c r="C23" s="23" t="s">
        <v>48</v>
      </c>
      <c r="D23" s="16" t="s">
        <v>80</v>
      </c>
      <c r="E23" s="16" t="s">
        <v>19</v>
      </c>
      <c r="F23" s="16" t="s">
        <v>81</v>
      </c>
      <c r="G23" s="21" t="s">
        <v>82</v>
      </c>
      <c r="H23" s="17">
        <v>1.5</v>
      </c>
      <c r="I23" s="17">
        <v>0.3</v>
      </c>
      <c r="J23" s="25">
        <v>10</v>
      </c>
      <c r="K23" s="16"/>
    </row>
    <row r="24" s="4" customFormat="1" ht="84" customHeight="1" spans="1:11">
      <c r="A24" s="15">
        <v>17</v>
      </c>
      <c r="B24" s="16" t="s">
        <v>83</v>
      </c>
      <c r="C24" s="16" t="s">
        <v>84</v>
      </c>
      <c r="D24" s="16" t="s">
        <v>85</v>
      </c>
      <c r="E24" s="16" t="s">
        <v>19</v>
      </c>
      <c r="F24" s="16" t="s">
        <v>86</v>
      </c>
      <c r="G24" s="21" t="s">
        <v>87</v>
      </c>
      <c r="H24" s="17">
        <v>5</v>
      </c>
      <c r="I24" s="17">
        <v>0.4</v>
      </c>
      <c r="J24" s="25">
        <v>12</v>
      </c>
      <c r="K24" s="16"/>
    </row>
    <row r="25" s="4" customFormat="1" ht="84" customHeight="1" spans="1:11">
      <c r="A25" s="15">
        <v>18</v>
      </c>
      <c r="B25" s="20" t="s">
        <v>88</v>
      </c>
      <c r="C25" s="16" t="s">
        <v>84</v>
      </c>
      <c r="D25" s="16" t="s">
        <v>55</v>
      </c>
      <c r="E25" s="16" t="s">
        <v>19</v>
      </c>
      <c r="F25" s="20" t="s">
        <v>89</v>
      </c>
      <c r="G25" s="26" t="s">
        <v>90</v>
      </c>
      <c r="H25" s="27">
        <v>1.5593</v>
      </c>
      <c r="I25" s="27">
        <v>0.5</v>
      </c>
      <c r="J25" s="25">
        <v>7</v>
      </c>
      <c r="K25" s="16"/>
    </row>
    <row r="26" s="4" customFormat="1" ht="84" customHeight="1" spans="1:11">
      <c r="A26" s="15">
        <v>19</v>
      </c>
      <c r="B26" s="20" t="s">
        <v>91</v>
      </c>
      <c r="C26" s="16" t="s">
        <v>92</v>
      </c>
      <c r="D26" s="16" t="s">
        <v>55</v>
      </c>
      <c r="E26" s="16" t="s">
        <v>19</v>
      </c>
      <c r="F26" s="20" t="s">
        <v>89</v>
      </c>
      <c r="G26" s="26" t="s">
        <v>93</v>
      </c>
      <c r="H26" s="27">
        <v>2.2494</v>
      </c>
      <c r="I26" s="27">
        <v>0.5</v>
      </c>
      <c r="J26" s="25">
        <v>8</v>
      </c>
      <c r="K26" s="16"/>
    </row>
    <row r="27" s="4" customFormat="1" ht="84" customHeight="1" spans="1:11">
      <c r="A27" s="15">
        <v>20</v>
      </c>
      <c r="B27" s="23" t="s">
        <v>94</v>
      </c>
      <c r="C27" s="23" t="s">
        <v>92</v>
      </c>
      <c r="D27" s="23" t="s">
        <v>95</v>
      </c>
      <c r="E27" s="16" t="s">
        <v>19</v>
      </c>
      <c r="F27" s="23" t="s">
        <v>96</v>
      </c>
      <c r="G27" s="24" t="s">
        <v>97</v>
      </c>
      <c r="H27" s="28">
        <v>1.06</v>
      </c>
      <c r="I27" s="17">
        <v>0.3</v>
      </c>
      <c r="J27" s="25">
        <v>8</v>
      </c>
      <c r="K27" s="29"/>
    </row>
    <row r="28" s="4" customFormat="1" ht="84" customHeight="1" spans="1:11">
      <c r="A28" s="15">
        <v>21</v>
      </c>
      <c r="B28" s="16" t="s">
        <v>98</v>
      </c>
      <c r="C28" s="23" t="s">
        <v>39</v>
      </c>
      <c r="D28" s="16" t="s">
        <v>85</v>
      </c>
      <c r="E28" s="16" t="s">
        <v>19</v>
      </c>
      <c r="F28" s="16" t="s">
        <v>99</v>
      </c>
      <c r="G28" s="21" t="s">
        <v>100</v>
      </c>
      <c r="H28" s="17">
        <v>1.02</v>
      </c>
      <c r="I28" s="17">
        <v>0.28</v>
      </c>
      <c r="J28" s="25">
        <v>6</v>
      </c>
      <c r="K28" s="22"/>
    </row>
    <row r="29" s="4" customFormat="1" ht="84" customHeight="1" spans="1:11">
      <c r="A29" s="15">
        <v>22</v>
      </c>
      <c r="B29" s="16" t="s">
        <v>101</v>
      </c>
      <c r="C29" s="16" t="s">
        <v>102</v>
      </c>
      <c r="D29" s="16" t="s">
        <v>103</v>
      </c>
      <c r="E29" s="16" t="s">
        <v>19</v>
      </c>
      <c r="F29" s="16" t="s">
        <v>104</v>
      </c>
      <c r="G29" s="21" t="s">
        <v>105</v>
      </c>
      <c r="H29" s="17">
        <v>2</v>
      </c>
      <c r="I29" s="17">
        <v>0.5</v>
      </c>
      <c r="J29" s="25">
        <v>4</v>
      </c>
      <c r="K29" s="29"/>
    </row>
    <row r="30" s="2" customFormat="1" ht="39" customHeight="1" spans="1:11">
      <c r="A30" s="11"/>
      <c r="B30" s="12" t="s">
        <v>106</v>
      </c>
      <c r="C30" s="12"/>
      <c r="D30" s="12"/>
      <c r="E30" s="12"/>
      <c r="F30" s="12"/>
      <c r="G30" s="12"/>
      <c r="H30" s="13">
        <f>SUM(H31:H34)</f>
        <v>23.53</v>
      </c>
      <c r="I30" s="13">
        <f>SUM(I31:I34)</f>
        <v>2.3</v>
      </c>
      <c r="J30" s="12"/>
      <c r="K30" s="14"/>
    </row>
    <row r="31" s="4" customFormat="1" ht="84" customHeight="1" spans="1:11">
      <c r="A31" s="15">
        <v>23</v>
      </c>
      <c r="B31" s="16" t="s">
        <v>107</v>
      </c>
      <c r="C31" s="16" t="s">
        <v>54</v>
      </c>
      <c r="D31" s="16" t="s">
        <v>108</v>
      </c>
      <c r="E31" s="16" t="s">
        <v>19</v>
      </c>
      <c r="F31" s="16" t="s">
        <v>109</v>
      </c>
      <c r="G31" s="21" t="s">
        <v>110</v>
      </c>
      <c r="H31" s="17">
        <v>1.2</v>
      </c>
      <c r="I31" s="17">
        <v>0.5</v>
      </c>
      <c r="J31" s="16">
        <v>10</v>
      </c>
      <c r="K31" s="17"/>
    </row>
    <row r="32" s="4" customFormat="1" ht="120" customHeight="1" spans="1:11">
      <c r="A32" s="15">
        <v>24</v>
      </c>
      <c r="B32" s="16" t="s">
        <v>111</v>
      </c>
      <c r="C32" s="16" t="s">
        <v>17</v>
      </c>
      <c r="D32" s="16" t="s">
        <v>112</v>
      </c>
      <c r="E32" s="16" t="s">
        <v>19</v>
      </c>
      <c r="F32" s="16" t="s">
        <v>113</v>
      </c>
      <c r="G32" s="21" t="s">
        <v>114</v>
      </c>
      <c r="H32" s="17">
        <v>16.52</v>
      </c>
      <c r="I32" s="17">
        <v>0.5</v>
      </c>
      <c r="J32" s="16">
        <v>10</v>
      </c>
      <c r="K32" s="17"/>
    </row>
    <row r="33" s="4" customFormat="1" ht="84" customHeight="1" spans="1:11">
      <c r="A33" s="15">
        <v>25</v>
      </c>
      <c r="B33" s="16" t="s">
        <v>115</v>
      </c>
      <c r="C33" s="16" t="s">
        <v>48</v>
      </c>
      <c r="D33" s="16" t="s">
        <v>116</v>
      </c>
      <c r="E33" s="16" t="s">
        <v>19</v>
      </c>
      <c r="F33" s="16" t="s">
        <v>117</v>
      </c>
      <c r="G33" s="21" t="s">
        <v>118</v>
      </c>
      <c r="H33" s="17">
        <v>3.4</v>
      </c>
      <c r="I33" s="17">
        <v>1</v>
      </c>
      <c r="J33" s="16">
        <v>10</v>
      </c>
      <c r="K33" s="17"/>
    </row>
    <row r="34" s="4" customFormat="1" ht="84" customHeight="1" spans="1:11">
      <c r="A34" s="15">
        <v>26</v>
      </c>
      <c r="B34" s="16" t="s">
        <v>119</v>
      </c>
      <c r="C34" s="16" t="s">
        <v>102</v>
      </c>
      <c r="D34" s="16" t="s">
        <v>112</v>
      </c>
      <c r="E34" s="16" t="s">
        <v>19</v>
      </c>
      <c r="F34" s="16" t="s">
        <v>120</v>
      </c>
      <c r="G34" s="21" t="s">
        <v>121</v>
      </c>
      <c r="H34" s="17">
        <v>2.41</v>
      </c>
      <c r="I34" s="17">
        <v>0.3</v>
      </c>
      <c r="J34" s="18">
        <v>11</v>
      </c>
      <c r="K34" s="17"/>
    </row>
    <row r="35" s="2" customFormat="1" ht="39" customHeight="1" spans="1:11">
      <c r="A35" s="11"/>
      <c r="B35" s="12" t="s">
        <v>122</v>
      </c>
      <c r="C35" s="12"/>
      <c r="D35" s="12"/>
      <c r="E35" s="12"/>
      <c r="F35" s="12"/>
      <c r="G35" s="12"/>
      <c r="H35" s="13">
        <f>H36</f>
        <v>5</v>
      </c>
      <c r="I35" s="13">
        <f>I36</f>
        <v>0.1</v>
      </c>
      <c r="J35" s="12"/>
      <c r="K35" s="14"/>
    </row>
    <row r="36" s="4" customFormat="1" ht="84" customHeight="1" spans="1:11">
      <c r="A36" s="15">
        <v>27</v>
      </c>
      <c r="B36" s="16" t="s">
        <v>123</v>
      </c>
      <c r="C36" s="16" t="s">
        <v>54</v>
      </c>
      <c r="D36" s="17" t="s">
        <v>124</v>
      </c>
      <c r="E36" s="16" t="s">
        <v>19</v>
      </c>
      <c r="F36" s="16" t="s">
        <v>125</v>
      </c>
      <c r="G36" s="21" t="s">
        <v>126</v>
      </c>
      <c r="H36" s="17">
        <v>5</v>
      </c>
      <c r="I36" s="17">
        <v>0.1</v>
      </c>
      <c r="J36" s="18">
        <v>9</v>
      </c>
      <c r="K36" s="17"/>
    </row>
    <row r="37" s="2" customFormat="1" ht="39" customHeight="1" spans="1:11">
      <c r="A37" s="11"/>
      <c r="B37" s="12" t="s">
        <v>127</v>
      </c>
      <c r="C37" s="12"/>
      <c r="D37" s="12"/>
      <c r="E37" s="12"/>
      <c r="F37" s="12"/>
      <c r="G37" s="12"/>
      <c r="H37" s="13">
        <f>SUM(H38:H39)</f>
        <v>2.2</v>
      </c>
      <c r="I37" s="13">
        <f>SUM(I38:I39)</f>
        <v>0.15</v>
      </c>
      <c r="J37" s="12"/>
      <c r="K37" s="14"/>
    </row>
    <row r="38" s="4" customFormat="1" ht="84" customHeight="1" spans="1:11">
      <c r="A38" s="15">
        <v>28</v>
      </c>
      <c r="B38" s="20" t="s">
        <v>128</v>
      </c>
      <c r="C38" s="16" t="s">
        <v>54</v>
      </c>
      <c r="D38" s="20" t="s">
        <v>129</v>
      </c>
      <c r="E38" s="16" t="s">
        <v>19</v>
      </c>
      <c r="F38" s="20" t="s">
        <v>130</v>
      </c>
      <c r="G38" s="26" t="s">
        <v>131</v>
      </c>
      <c r="H38" s="27">
        <v>1</v>
      </c>
      <c r="I38" s="17">
        <v>0.05</v>
      </c>
      <c r="J38" s="18">
        <v>10</v>
      </c>
      <c r="K38" s="17"/>
    </row>
    <row r="39" s="4" customFormat="1" ht="84" customHeight="1" spans="1:11">
      <c r="A39" s="15">
        <v>29</v>
      </c>
      <c r="B39" s="20" t="s">
        <v>132</v>
      </c>
      <c r="C39" s="16" t="s">
        <v>54</v>
      </c>
      <c r="D39" s="20" t="s">
        <v>129</v>
      </c>
      <c r="E39" s="16" t="s">
        <v>19</v>
      </c>
      <c r="F39" s="20" t="s">
        <v>133</v>
      </c>
      <c r="G39" s="26" t="s">
        <v>134</v>
      </c>
      <c r="H39" s="27">
        <v>1.2</v>
      </c>
      <c r="I39" s="17">
        <v>0.1</v>
      </c>
      <c r="J39" s="18">
        <v>6</v>
      </c>
      <c r="K39" s="17"/>
    </row>
    <row r="40" s="2" customFormat="1" ht="39" customHeight="1" spans="1:11">
      <c r="A40" s="11"/>
      <c r="B40" s="12" t="s">
        <v>135</v>
      </c>
      <c r="C40" s="12"/>
      <c r="D40" s="12"/>
      <c r="E40" s="12"/>
      <c r="F40" s="12"/>
      <c r="G40" s="12"/>
      <c r="H40" s="13">
        <f>H41</f>
        <v>3.06</v>
      </c>
      <c r="I40" s="13">
        <f>I41</f>
        <v>2</v>
      </c>
      <c r="J40" s="12"/>
      <c r="K40" s="14"/>
    </row>
    <row r="41" s="4" customFormat="1" ht="120" customHeight="1" spans="1:11">
      <c r="A41" s="15">
        <v>30</v>
      </c>
      <c r="B41" s="16" t="s">
        <v>136</v>
      </c>
      <c r="C41" s="16" t="s">
        <v>102</v>
      </c>
      <c r="D41" s="16" t="s">
        <v>137</v>
      </c>
      <c r="E41" s="16" t="s">
        <v>19</v>
      </c>
      <c r="F41" s="16" t="s">
        <v>138</v>
      </c>
      <c r="G41" s="21" t="s">
        <v>139</v>
      </c>
      <c r="H41" s="17">
        <v>3.06</v>
      </c>
      <c r="I41" s="17">
        <v>2</v>
      </c>
      <c r="J41" s="18">
        <v>6</v>
      </c>
      <c r="K41" s="17"/>
    </row>
  </sheetData>
  <autoFilter xmlns:etc="http://www.wps.cn/officeDocument/2017/etCustomData" ref="A4:K41" etc:filterBottomFollowUsedRange="0">
    <extLst/>
  </autoFilter>
  <mergeCells count="2">
    <mergeCell ref="A2:K2"/>
    <mergeCell ref="A3:K3"/>
  </mergeCells>
  <conditionalFormatting sqref="B12">
    <cfRule type="duplicateValues" dxfId="0" priority="12"/>
  </conditionalFormatting>
  <conditionalFormatting sqref="B22">
    <cfRule type="duplicateValues" dxfId="0" priority="10"/>
  </conditionalFormatting>
  <conditionalFormatting sqref="B23">
    <cfRule type="duplicateValues" dxfId="0" priority="8"/>
  </conditionalFormatting>
  <conditionalFormatting sqref="B26">
    <cfRule type="duplicateValues" dxfId="0" priority="3"/>
  </conditionalFormatting>
  <conditionalFormatting sqref="B27">
    <cfRule type="duplicateValues" dxfId="0" priority="6"/>
  </conditionalFormatting>
  <conditionalFormatting sqref="B28">
    <cfRule type="duplicateValues" dxfId="0" priority="5"/>
  </conditionalFormatting>
  <conditionalFormatting sqref="B29">
    <cfRule type="duplicateValues" dxfId="0" priority="4"/>
  </conditionalFormatting>
  <conditionalFormatting sqref="C29">
    <cfRule type="duplicateValues" dxfId="0" priority="2"/>
  </conditionalFormatting>
  <conditionalFormatting sqref="B16:B17">
    <cfRule type="duplicateValues" dxfId="0" priority="11"/>
  </conditionalFormatting>
  <conditionalFormatting sqref="B18:B21">
    <cfRule type="duplicateValues" dxfId="0" priority="9"/>
  </conditionalFormatting>
  <conditionalFormatting sqref="B24:B25">
    <cfRule type="duplicateValues" dxfId="0" priority="7"/>
  </conditionalFormatting>
  <pageMargins left="0.700694444444445" right="0.700694444444445" top="0.751388888888889" bottom="0.751388888888889" header="0.298611111111111" footer="0.298611111111111"/>
  <pageSetup paperSize="8" scale="93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汪海</cp:lastModifiedBy>
  <dcterms:created xsi:type="dcterms:W3CDTF">2023-05-12T11:15:00Z</dcterms:created>
  <dcterms:modified xsi:type="dcterms:W3CDTF">2026-09-08T07:55:45Z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CalculationRule">
    <vt:i4>0</vt:i4>
  </property>
  <property fmtid="{D5CDD505-2E9C-101B-9397-08002B2CF9AE}" pid="4" name="ICV">
    <vt:lpwstr>17C61B33432945A9A88B637D4A7E1A06_13</vt:lpwstr>
  </property>
</Properties>
</file>