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F:\政策文件上新\其他文件\26.9.28 调整重点项目清单\"/>
    </mc:Choice>
  </mc:AlternateContent>
  <bookViews>
    <workbookView windowWidth="17625" windowHeight="11775"/>
  </bookViews>
  <sheets>
    <sheet name="明细表" sheetId="3" r:id="rId1"/>
  </sheets>
  <definedNames>
    <definedName name="_xlnm._FilterDatabase" localSheetId="0" hidden="1">明细表!$A$4:$R$100</definedName>
    <definedName name="_xlnm.Print_Titles" localSheetId="0">明细表!$4:$4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<sst xmlns="http://schemas.openxmlformats.org/spreadsheetml/2006/main" count="815" uniqueCount="406">
  <si>
    <t>附件1</t>
  </si>
  <si>
    <t>池州市2026年重点项目调增清单</t>
  </si>
  <si>
    <t>单位：亿元</t>
  </si>
  <si>
    <t>序号</t>
  </si>
  <si>
    <t>项目名称</t>
  </si>
  <si>
    <t>行业分类</t>
  </si>
  <si>
    <t>建设地点</t>
  </si>
  <si>
    <t>建设阶段</t>
  </si>
  <si>
    <t>建设单位</t>
  </si>
  <si>
    <t>建设规模和内容</t>
  </si>
  <si>
    <t>总投资</t>
  </si>
  <si>
    <t>固定资产总投资</t>
  </si>
  <si>
    <t>2026年计划投资</t>
  </si>
  <si>
    <t>项目进展情况</t>
  </si>
  <si>
    <t>2026年工作目标</t>
  </si>
  <si>
    <t>责任单位</t>
  </si>
  <si>
    <t>计划开工时间</t>
  </si>
  <si>
    <t>计划竣工时间</t>
  </si>
  <si>
    <t>备注</t>
  </si>
  <si>
    <t>合计（87个）</t>
  </si>
  <si>
    <t>贵池区（18个）</t>
  </si>
  <si>
    <t>中鼎池州循环产业园项目</t>
  </si>
  <si>
    <t>战略性新兴产业</t>
  </si>
  <si>
    <t>池州高新区西区</t>
  </si>
  <si>
    <t>计划开工</t>
  </si>
  <si>
    <t>池州中鼎产业园发展有限公司</t>
  </si>
  <si>
    <t>规划用地约130亩，核心布局各类可拆解物资、车辆及汽车铝部件回收再制造产业。工程内容包含6栋标准厂房建设，配套采购拆解、分选、再制造等专业设备，搭建10条智能化生产线</t>
  </si>
  <si>
    <t>备案已完成，正在进行规划方案编制等前期工作</t>
  </si>
  <si>
    <t>主体施工</t>
  </si>
  <si>
    <t>贵池区政府</t>
  </si>
  <si>
    <t>贵池友兆年产40套船舶舱盖项目</t>
  </si>
  <si>
    <t>安徽友兆焊接材料有限公司</t>
  </si>
  <si>
    <t>新建厂房约1万平方米，购置龙门吊、叉车、焊机等生产设备，并配套建设地面硬化、绿化、环保等设施</t>
  </si>
  <si>
    <t>厂房搭建已完成，部分设备已进场安装</t>
  </si>
  <si>
    <t>部分产线投产</t>
  </si>
  <si>
    <t>沈阳东洋异型管项目</t>
  </si>
  <si>
    <t>池州高新区东区</t>
  </si>
  <si>
    <t>沈阳东洋异型管有限公司</t>
  </si>
  <si>
    <t>租赁园区厂房约10000平方米，购置先进设备，打造多条辊弯、辊挤成型生产线，并配备弯曲、矫直、切断、抛光等深加工设备以及材料实验室，以确保产品性能，年产3万吨异型管</t>
  </si>
  <si>
    <t>正在进行项目备案等前期工作</t>
  </si>
  <si>
    <t>部分设备进场安装</t>
  </si>
  <si>
    <t>3R—BOX中空板箱厂项目</t>
  </si>
  <si>
    <t>九续（海南）投资有限公司</t>
  </si>
  <si>
    <t>一期利用池州高新区现有成熟工业厂区，购置并安装30条3R-BOX中空板挤出生产线及配套印刷、模切、粘钉、打包、检测设备和公用辅助设施；对现有厂房进行装修改造及配电、消防、环保配套；建设研发检测中心与数字化管理系统。二期新增用地144亩，新增30条生产线，全厂总产线达60条，年产能扩至15.33万吨，建成集约高效的中空板箱生产基地</t>
  </si>
  <si>
    <t>正在开展施工前准备工作</t>
  </si>
  <si>
    <t>年产5万吨高性能电缆料建设项目</t>
  </si>
  <si>
    <t>池州起帆新材料有限公司</t>
  </si>
  <si>
    <t>本项目租赁厂房10000平方米，购置高速加热混合机、密炼挤出生产线、螺杆挤出生产线、放线机、平板硫化机、炼塑机以及检验检测设备、环保设施、其他配套设备等50台（套），建成PVC电缆料生产线4条、低烟无卤电缆料生产线6条，形成年产PVC电缆料3万吨、低烟无卤电缆料2万吨的生产能力，综合年产电缆料5万吨</t>
  </si>
  <si>
    <t>厂房已租赁</t>
  </si>
  <si>
    <t>年产700万套转向万向节生产销售技改项目</t>
  </si>
  <si>
    <t>池州金亚汽车零部件制造有限公司</t>
  </si>
  <si>
    <t>租赁厂房13000平方米，新建年产700万套转向万向节生产线</t>
  </si>
  <si>
    <t>项目已备案，正在开展厂房租赁等前期工作</t>
  </si>
  <si>
    <t>年产100万吨节能珠新材料项目</t>
  </si>
  <si>
    <t>贵池区梅龙街道</t>
  </si>
  <si>
    <t>池州甬劲资源循环有限公司</t>
  </si>
  <si>
    <t>项目主要生产水处理用滤料和建筑用节能骨料两种产品。生物滤料粒径5-20mm。节能骨料粒径5mm以下和5-10mm两种</t>
  </si>
  <si>
    <t>正在开展前期工作</t>
  </si>
  <si>
    <t>力争项目开工建设</t>
  </si>
  <si>
    <t>年产40亿只集成电路封测技术改造项目</t>
  </si>
  <si>
    <t>池州巨成电子科技有限公司</t>
  </si>
  <si>
    <t>技术改造4条SOP封装测试生产线和2条QFN/DFN系列生产线，年产40亿只中高端集成电路封测产品</t>
  </si>
  <si>
    <t>部分设备已订购</t>
  </si>
  <si>
    <t>北山矿区外围水泥用灰岩矿980万吨/年非金属新材料项目</t>
  </si>
  <si>
    <t>传统产业升级改造</t>
  </si>
  <si>
    <t>贵池区唐田镇</t>
  </si>
  <si>
    <t>安徽池州海螺水泥股份有限公司</t>
  </si>
  <si>
    <t>年产980万吨灰岩矿采矿工程项目，并配套建设破碎站和筛分系统及数字矿山等辅助工程设施</t>
  </si>
  <si>
    <t>项目权证报批报建中</t>
  </si>
  <si>
    <t>基础施工</t>
  </si>
  <si>
    <t>安徽金碧田九华山源溪山泉水厂、九华秘境高端民宿项目</t>
  </si>
  <si>
    <t>贵池区梅街镇</t>
  </si>
  <si>
    <t>安徽金碧田健康科技有限公司</t>
  </si>
  <si>
    <t>新建生产车间、仓库、质检用房、宿舍等，建设200m深水井1口，引进5条全自动矿泉水处理及灌装生产线，年产30万吨饮用水。建设8栋民宿及相关功能用房，配套建设地面停车场、水、电等附属工程</t>
  </si>
  <si>
    <t>水厂桩基施工、民宿部分主体施工</t>
  </si>
  <si>
    <t>部分建成</t>
  </si>
  <si>
    <t>12</t>
  </si>
  <si>
    <t>年产120万吨高钙超细重高钙石项目</t>
  </si>
  <si>
    <t>贵池区涓桥镇</t>
  </si>
  <si>
    <t>池州中岩新型建材有限公司</t>
  </si>
  <si>
    <t>建设三栋钢结构厂房，购置安装破碎机、立磨、雷蒙磨、除尘器等生产设备，建设高钙石超细重钙粉产品生产线2条，并配备环保、安全、消防等辅助工程</t>
  </si>
  <si>
    <t>建成投产</t>
  </si>
  <si>
    <t>池州市万隆矿业有限公司贵池区凹山水泥用石灰岩矿500万吨/年露天采矿扩建工程项目</t>
  </si>
  <si>
    <t>池州万隆矿业有限公司</t>
  </si>
  <si>
    <t>该项目为扩建工程，包括采矿工程、破碎加工工程、排土场及配套辅助工程等</t>
  </si>
  <si>
    <t>皖南数智物流综合枢纽项目</t>
  </si>
  <si>
    <t>现代服务业</t>
  </si>
  <si>
    <t>贵池区秋江街道</t>
  </si>
  <si>
    <t>安徽中应万佶智慧物流有限公司</t>
  </si>
  <si>
    <t>项目规划分两期建设，一期规划建设冷库仓储中心、 农产品配送中心、商贸仓储服务中心、快递中心、科创服务中心、数字化智慧  物流管理平台：二期规划建冷冻速冻库、农产品加工中心、工业仓储仓储中心、零担分拨中心、人才公寓及综合配套服务、全域屋顶分布式光伏，分阶段按  需建设智能节能照明、能源管理系统等公用及节能附属设施，购置智能分拣、 冷链设备及仓储AGV无人搬运等相关设备</t>
  </si>
  <si>
    <t>正在进行土地征迁工作</t>
  </si>
  <si>
    <t>贵池溪山境高端康养度假酒店项目</t>
  </si>
  <si>
    <t>贵池区牛头山镇</t>
  </si>
  <si>
    <t>池州荣海文化信息咨询有限公司</t>
  </si>
  <si>
    <t>建设面积约1.1万平方米，将原三毛纺织公司厂房改建为酒店宴会中心及客房民宿，并新建配套用房</t>
  </si>
  <si>
    <t>目前已进场正在开展内部拆除和平整工作</t>
  </si>
  <si>
    <t>工厂化循环水鳜鱼养殖项目</t>
  </si>
  <si>
    <t>农林</t>
  </si>
  <si>
    <t>池州民生天下渔仓数智科技有限公司</t>
  </si>
  <si>
    <t>规划搭建1000套水产养殖大棚，配套搭建每亩300立方米循环水养殖系统，并完善建设项目各类附属配套设施</t>
  </si>
  <si>
    <t>正在办理用地</t>
  </si>
  <si>
    <t>池州市和美设施渔业项目</t>
  </si>
  <si>
    <t>池州市和美渔业有限公司</t>
  </si>
  <si>
    <t>新建养殖车间25725平方米;配套建设综合楼等附属建筑;购置工厂化循环水养殖设备1项，组合式成套箱式变电站2组，集中供气系统气站等相关设施设备</t>
  </si>
  <si>
    <t>已完成项目EPC模式招标工作，目前正在进行场地平整和临时设施建设</t>
  </si>
  <si>
    <t>完成厂房封顶</t>
  </si>
  <si>
    <t>池州市贵池区2025年农村环境整治项目</t>
  </si>
  <si>
    <t>生态环保</t>
  </si>
  <si>
    <t>贵池区</t>
  </si>
  <si>
    <t>贵池区生态环境分局</t>
  </si>
  <si>
    <t>在贵池区涓桥镇、殷汇镇、唐田镇、牛头山镇、乌沙镇、秋江街道等6个镇街（共涉及81个行政村）开展农村环境整治，主要建设内容包括农村生活污水治理工程、农村生活垃圾治理工程和农村黑臭水体治理巩固提升工程</t>
  </si>
  <si>
    <t>该EPC项目现已完成施工图设计阶段，目前正在进行施工图审查和预算编制。同时， 同乐河沿线的秋江街道和乌沙镇的部分区域正在进行农村环境整治施工</t>
  </si>
  <si>
    <t>关于贵池区梅里片区污水处理厂及其配套管网（一期工程）项目</t>
  </si>
  <si>
    <t>池州金桥投资集团有限公司</t>
  </si>
  <si>
    <t>本次排水设施管网改造项目是在G318(秋江大道)南侧新建梅里片区污水处理厂，同时新建配套主管网。污水厂规模为2万m3/d，配套污水主管DN400-DN800共计约10.19km及污水提升泵站2座</t>
  </si>
  <si>
    <t>正在组织招标</t>
  </si>
  <si>
    <t>开工建设</t>
  </si>
  <si>
    <t>东至县（16个）</t>
  </si>
  <si>
    <t>天赐年产15万吨三氧化硫项目</t>
  </si>
  <si>
    <t>东至经开区</t>
  </si>
  <si>
    <t>池州天赐高新材料有限公司</t>
  </si>
  <si>
    <t>建设年产15万吨三氧化硫装置及配套输送管廊、熔硫、制氧装置，配套建设消防水罐、消防泵房</t>
  </si>
  <si>
    <t>已备案</t>
  </si>
  <si>
    <t>东至县政府</t>
  </si>
  <si>
    <t>电子级金属新材料产业化项目</t>
  </si>
  <si>
    <t>东至县香隅镇</t>
  </si>
  <si>
    <t>安徽晟亿金属材料有限公司</t>
  </si>
  <si>
    <t>分两期建设，一期新建标准化厂房2栋，办公楼1栋，仓库1栋，建筑面积约10000平方米，包括原料区、生产区、成品区、仓储区和办公区，购置破碎机、电解生产线、纸浆压榨机等生产设备，配套建设相关附属设施，形成年产1000吨锡料回收的生产能力；二期依托一期现有厂房及配套基础设施，增加设备及厂房，形成年产2000吨锡料回收的生产能力</t>
  </si>
  <si>
    <t>项目已备案，能评、环评、安评、规划设计方案同步编制</t>
  </si>
  <si>
    <t>安徽弘京科技有限公司年产30万吨农地增肥新材料生产项目</t>
  </si>
  <si>
    <t>东流镇</t>
  </si>
  <si>
    <t>安徽弘京科技有限公司</t>
  </si>
  <si>
    <t>项目占地12亩，对原厂房、原仓库进行改造，建筑面积约5300平方米，以硫酸铵半成品粉末、水为原料混合，采用挤压造粒以物理方式加工植物营养剂，并购置生产设备装置，建成后年产30万吨农地增肥新材料</t>
  </si>
  <si>
    <t>年产600万吨钙镁基材料深加工项目</t>
  </si>
  <si>
    <t>安徽磊利新材料有限公司</t>
  </si>
  <si>
    <t>总占地面积约46亩，新建生产加工车间、原料仓库、成品仓库等，配套完善相关环保等公辅设施，年产600万吨非金属矿物制品</t>
  </si>
  <si>
    <t>正在进行开工前准备工作</t>
  </si>
  <si>
    <t>年产5万吨汽车精密紧固件精线建设项目</t>
  </si>
  <si>
    <t>大渡口经开区</t>
  </si>
  <si>
    <t>安徽巨鹏五金制品有限公司</t>
  </si>
  <si>
    <t>建设厂房四栋，购置2条金属表面处理生产线、40条拉丝生产线、10条球化炉退火生产线、变电设备一批，年产6万吨汽车精密紧固件</t>
  </si>
  <si>
    <t>年产28万吨锂电新材料技改项目</t>
  </si>
  <si>
    <t>对原年产15万吨六氟磷酸锂装置技改成年产28万吨六氟磷酸锂装置，扩建RTO焚烧炉、污水处理装置等</t>
  </si>
  <si>
    <t>正在进行设备安装</t>
  </si>
  <si>
    <t>副产盐精制及利用项目（一期）</t>
  </si>
  <si>
    <t>安徽东至广信农化有限公司</t>
  </si>
  <si>
    <t>一期建设预处理装置、蒸发装置、高温定向转化装置、包装车间一及区域配电室、包装车间二皮带通廊一、皮带通廊二、罐区、空压、制氮等；二期建设副产工业盐综合利用车间</t>
  </si>
  <si>
    <t>皖西南（青山）服装产业新城项目</t>
  </si>
  <si>
    <t>青山乡</t>
  </si>
  <si>
    <t>兰溪赫伯服饰有限公司</t>
  </si>
  <si>
    <t>建设标准化厂房、仓储及办公区28000平方米，配备通风、消防等设施，配套停车场、生活区办公区、污水处理设施，安装废气处理设备同时推行资源循环利用机制</t>
  </si>
  <si>
    <t>用地已挂牌</t>
  </si>
  <si>
    <t>年产2亿包湿巾生产加工项目</t>
  </si>
  <si>
    <t>安徽泰迪卫生用品有限公司</t>
  </si>
  <si>
    <t>总建筑面积17032.96㎡，建设内容涵盖四大核心功能区（原料预处理区、核心生产区、品控检测区、智能仓储物流区）及配套功能区，年产各类婴儿湿巾3亿包</t>
  </si>
  <si>
    <t>年产8万吨高端环保PVC板材智能制造基地项目</t>
  </si>
  <si>
    <t>胜利镇</t>
  </si>
  <si>
    <t>安徽港越智能家居有限公司</t>
  </si>
  <si>
    <t>项目总投资1.2亿元，建设8条全自动智能PVC板材生产线，分两期建设： 一期建设4条生产线、标准化厂房、原料及成品仓库、研发质检中心、办公楼及配套环保设施，形成年产4万吨高端PVC板的生产能力；二期扩建4条生产线及深加工车间</t>
  </si>
  <si>
    <t>正在采购设备</t>
  </si>
  <si>
    <t>年产50万吨沥青商砼改扩建项目</t>
  </si>
  <si>
    <t>东至卓盛建筑工程有限公司</t>
  </si>
  <si>
    <t>建筑面积10000平方米，改扩建标准化厂房2栋，新增生产线3条，以及相关配套设施建设，年产50万吨的沥青混凝土</t>
  </si>
  <si>
    <t>目前正在进行厂房扩建</t>
  </si>
  <si>
    <t>年产1500吨二溴丁二酸建设项目</t>
  </si>
  <si>
    <t>安徽圣达生物药业有限公司</t>
  </si>
  <si>
    <t>采用已建的八车间，利用厂区原有的仓储、消防、供气等公辅工程设施，依托浙江圣达生物药业股份有限公司工艺技术，建设年产1500吨二溴丁二酸建设项目，其中项目分两期建设，一期生产750吨二溴丁二酸，二期生产750吨二溴丁二酸</t>
  </si>
  <si>
    <t>年产1000吨风味芋圆、5000吨风味糖浆及1000吨风味果酱深加工生产线扩建项目</t>
  </si>
  <si>
    <t>安徽果极食品有限公司</t>
  </si>
  <si>
    <t>项目总占地约17.6亩，拟扩建生产车间1栋，建筑面积约4432㎡，并对原生产车间进行改造升级，建设浓缩车间、灌装间、包装间以及成品间，购置灌装机、搅拌机、自动包装机等配套设备，年产1000吨风味芋圆、5000吨风味糖浆及1000吨风味果酱</t>
  </si>
  <si>
    <t>正在修改规划设计方案</t>
  </si>
  <si>
    <t>高端国际酒店建设项目（希尔顿花园酒店项目）</t>
  </si>
  <si>
    <t>上海浩谦酒店管理有限公司</t>
  </si>
  <si>
    <t>总建筑面积2.9万平方米，项目建设202间(套)客房，配套建设多功能会议室、健身房、洗衣房、全日餐厅四合一零售及饮品区等公共设施，配置机动车停车位201辆</t>
  </si>
  <si>
    <t>土地已摘牌</t>
  </si>
  <si>
    <t>东至县洋湖镇重卡电动化生态基地建设项目</t>
  </si>
  <si>
    <t>洋湖镇、东流镇</t>
  </si>
  <si>
    <t>东至众启道路运输有限公司</t>
  </si>
  <si>
    <t>建设一个集新能源卡车运营、能源补给、综合服务于一体的区域性绿色物流枢纽。建设内容包括：新建一座电卡综合服务站，总建筑面积约2800平方米，具备智能调度、司机之家、员工宿舍、维保车间及配套功能；规划建设可停放260辆标准重卡停车场，首批购置50个智能充电站；配套独立配电区，设置10台2000kva变频变压器，搭建完善的绿色能源补给体系</t>
  </si>
  <si>
    <t>目前东流分站点正在建设中，已建设6个充电桩，配套建设休息室及管理用房，已购置新能源重卡54辆</t>
  </si>
  <si>
    <t>泉水湖舜渔湾度假营地</t>
  </si>
  <si>
    <t>东至县
舜城新区</t>
  </si>
  <si>
    <t>东至县高升旅游开发有限公司</t>
  </si>
  <si>
    <t>建设酒店、商业街、成品民宿、湖面及岸线周边配套设</t>
  </si>
  <si>
    <t>已完成施工便道建设、湖面浮桥安装、湖区周边环境整治等工作</t>
  </si>
  <si>
    <t>石台县（3个）</t>
  </si>
  <si>
    <t>牯牛降客运索道项目</t>
  </si>
  <si>
    <t>石台县</t>
  </si>
  <si>
    <t>安徽石台旅游发展股份有限公司</t>
  </si>
  <si>
    <t>新建长涧口至核桃坡客运索道，水平距离2449.8米，上下站高差860米，配套建设索道站房、供电工程、员工用房、应急救援用房、纪念品商店、观景平台、停车场、桥梁、公厕及疏散广场等基础设施</t>
  </si>
  <si>
    <t>索道上下站房及配套设施规划设计方案已通过县规划委员会主任审查会</t>
  </si>
  <si>
    <t>石台县政府</t>
  </si>
  <si>
    <t>安徽润泽仙寓颐养园项目</t>
  </si>
  <si>
    <t>安徽润泽老年颐养园有限公司</t>
  </si>
  <si>
    <t>总建筑面积约40000平方米，主要建设养老居住单元（养老床位600张）、医疗康复中心、文化健身和活动中心、配餐中心及后勤及异地老年接待中心及配套设施。</t>
  </si>
  <si>
    <t>已完成地块初勘工作，正在进行土地报批</t>
  </si>
  <si>
    <t>月亮湾高端康养酒店</t>
  </si>
  <si>
    <t>邢台市华星幼儿教育集团</t>
  </si>
  <si>
    <t>拟新建高端康养酒店一座，提供住宿客房200余套，配套餐饮、会议室、游泳池、商务便利店，停车场，同时建设给排水、供配电、消防、环保等必要的基础设施。</t>
  </si>
  <si>
    <t>已完成总平图设计</t>
  </si>
  <si>
    <t>青阳县（12个）</t>
  </si>
  <si>
    <t>年增产50万件镁（铝）合金配件项目</t>
  </si>
  <si>
    <t>开发区东河园</t>
  </si>
  <si>
    <t>鑫建友（安徽）新材料科技 有限公司</t>
  </si>
  <si>
    <t>总建筑面积3万平方米，购置数控车床、CNC加工中心、折弯机、工业机器人手臂等生产设备，年增产50万件镁（铝）合金配件</t>
  </si>
  <si>
    <t>土方平整</t>
  </si>
  <si>
    <t>厂房主体施工</t>
  </si>
  <si>
    <t>青阳县政府</t>
  </si>
  <si>
    <t>年产8万吨高性能特种镁合金材料项目</t>
  </si>
  <si>
    <t>池州昆悟新材料科技有限公司</t>
  </si>
  <si>
    <t>分两期，一期租用标准化厂房约9200平方米，购置蓄热式熔化炉、保温炉、铸锭机、竖式半连续铸井、锻造机、挤压线、检测仪器等生产设备，建成后年产2万吨镁合金锭、0.2万吨镁合金棒材、0.3万吨镁合金型材综合产能；二期扩租厂房9200平方米，增加设备采购、改善工艺和原料结构，建成后新增年产3万吨镁合金锭、0.8万吨镁合金棒材、1.7万吨镁合金型材综合产能</t>
  </si>
  <si>
    <t>厂房改造规划设计</t>
  </si>
  <si>
    <t>年增产600万件电动车、无人机镁铝轻合金部件项目</t>
  </si>
  <si>
    <t>安徽三思模具科技有限公司</t>
  </si>
  <si>
    <t>利用原有标准化厂房1.68万平方米，购置冷式压铸机、镁合金熔炉(机边炉）、CNC机床、数控机床、打磨机、锆化线、浸渗线、喷粉线、喷漆线、试验、检测等生产设备。项目建成后，年增产600万件电动车、无人机镁铝轻合金部件</t>
  </si>
  <si>
    <t>部分设备进厂</t>
  </si>
  <si>
    <t>年产200万件镁合金电动车配件项目</t>
  </si>
  <si>
    <t>池州宝展智造科技有限公司</t>
  </si>
  <si>
    <t>计划租赁标准化厂房7000平方米，购置相关生产设备，主要生产汽车零配件（比例阀体，空调压缩机）等产品</t>
  </si>
  <si>
    <t>开展备案等前期工作</t>
  </si>
  <si>
    <t>部分设备订购、安装</t>
  </si>
  <si>
    <t>年产25万只铝合金汽车轮毂项目</t>
  </si>
  <si>
    <t>安徽棠泓铝基新材料有限公司</t>
  </si>
  <si>
    <t>租赁思特克567#标准化厂房1.2万平方米，购置加工中心、数车床、研发设备、环保设备等生产设备，年产25万只铝合金汽车轮毂</t>
  </si>
  <si>
    <t>室内外基础施工</t>
  </si>
  <si>
    <t>部分设备安装</t>
  </si>
  <si>
    <t>年产30万套锻造铝合金汽车轮毂项目</t>
  </si>
  <si>
    <t>安徽牧拓汽车科技有限公司</t>
  </si>
  <si>
    <t>租赁中瑜诚公司标准化厂房1.2万平方米，购置加工中心、数控车床、表面处理线、全自动轮毂水抛机、全自动抛丸清理机、喷漆房、环保设备等生产设备，年产30万套锻造铝合金汽车轮毂</t>
  </si>
  <si>
    <t>年产8万吨高性能镁合金棒材项目</t>
  </si>
  <si>
    <t>池州元镁新材料科技有限公司</t>
  </si>
  <si>
    <t>租赁4-7号厂房1.83万平方米，建设铸棒车间，新增水平短棒铸造线9条、垂直半连续铸造线1条、切割扒皮线4条，年产8万吨高性能镁合金棒材</t>
  </si>
  <si>
    <t>年产3万吨电力电信铜基配件项目</t>
  </si>
  <si>
    <t>丁桥镇</t>
  </si>
  <si>
    <t>安徽亿旺烽新材料科技有限公司</t>
  </si>
  <si>
    <t>分二期建设。一期新建标准化厂房及办公楼1600平方米，改造基础设施，购置中频电炉、圆盘牵引机、数控机床、铜带轧机、铜带拉拔机等关键生产设备，建设铜基配件生产线。二期新建标准化厂房及办公楼4000平方米，新增生产线，项目建设达产后，年产3万吨电力通讯铜基配件</t>
  </si>
  <si>
    <t>厂房改造、设备基础施工</t>
  </si>
  <si>
    <t>部分生产线试产</t>
  </si>
  <si>
    <t>青阳凯德年产16万吨精品新材料技改提升项目</t>
  </si>
  <si>
    <t>木镇镇</t>
  </si>
  <si>
    <t>青阳县凯德超微钙业有限公司</t>
  </si>
  <si>
    <t>新建标准化厂房建筑面积1.66万平方米，改造、修缮办公楼和宿舍楼；购置节能环保型颚式破碎机、圆锥破、磨粉系统、打包机、袋式除尘器等相关生产设备，年产16万吨精品新材料</t>
  </si>
  <si>
    <t>施工队已进场</t>
  </si>
  <si>
    <t>年产8000吨精密铸造配件技术改造项目</t>
  </si>
  <si>
    <t>安徽晨贝机械零部件制造有限公司</t>
  </si>
  <si>
    <t>通过股权收购，盘活原闲置资产，本次技改对原有生产厂房、仓库、行政综合办公楼等附属设施进行相应改造与修缮，淘汰厂内全部老旧设备，重新购置节能型熔炼炉、焙烧炉、四工位自动注蜡机、蜡水制膏机、全自动制壳线、空压机等相关生产设备，年产8000吨精密铸造配件</t>
  </si>
  <si>
    <t>正在进行规划设计，环评、安评、能评同步办理中</t>
  </si>
  <si>
    <t>年产2万吨多功能碳酸钙母粒项目</t>
  </si>
  <si>
    <t>陵阳镇</t>
  </si>
  <si>
    <t>安徽加博新材料有限公司</t>
  </si>
  <si>
    <t>租赁厂房3500平方米厂房，对其进行内部改造，同时新建6000平方米厂房，主要建设多功能碳酸钙母粒产品智能生产线，购置双螺杆挤出机，切粒机，输送及打包等生产设备，年产2万吨碳酸钙母粒</t>
  </si>
  <si>
    <t>正在编制环评报告</t>
  </si>
  <si>
    <t>完成前期审批及厂房改造</t>
  </si>
  <si>
    <t>年产3000吨黄精系列产品加工项目</t>
  </si>
  <si>
    <t>杨田镇</t>
  </si>
  <si>
    <t>青阳九仁春生态农业科技公司</t>
  </si>
  <si>
    <t>租赁标准化厂房5860平方米，配套建设冷冻/冷藏设施、检测中心、观光廊道以及办公生活设施，购置安装黄精浸泡清洗、蒸煮、烘干、混合搅拌、无菌真空包装设备，同时完成厂房内供配电、给排水、供气、消防、安全、环保等辅助设施建设，年产3000吨黄精系列产品</t>
  </si>
  <si>
    <t>集中区（21个）</t>
  </si>
  <si>
    <t>年产100万件倒装芯片产品项目</t>
  </si>
  <si>
    <t>江南集中区</t>
  </si>
  <si>
    <t>安徽未来半导体有限公司</t>
  </si>
  <si>
    <t>项目租用致远电子信息产业园标准化厂房3号厂房，规模面积约1.89万平方米，购置固晶机封装机SMT等机器加工设备，主要加工生产MIP和COB产品</t>
  </si>
  <si>
    <t>项目已备案</t>
  </si>
  <si>
    <t>试生产</t>
  </si>
  <si>
    <t>江南新兴产业集中区管委会</t>
  </si>
  <si>
    <t>12寸晶圆显示驱动及其他芯片封测二期项目</t>
  </si>
  <si>
    <t>晶度半导体科技（安徽）有限 公司</t>
  </si>
  <si>
    <t>项目租用集成电路产业园标准化厂房封测厂房1#，建筑面积约3.6557万平方米。购置12寸晶圆显示驱动及其他芯片加工设备，主要加工12寸晶圆显示驱动及其他芯片的封测，租赁厂房3.6万平方米，建设12寸晶圆显示驱动及其他芯片的封测生产线</t>
  </si>
  <si>
    <t>年产24发新一代重复使用液体运载火箭产业化基地二期项目</t>
  </si>
  <si>
    <t>安徽星河动力装备科技有限公司</t>
  </si>
  <si>
    <t>新建厂房建筑面积总共3.37万平方米，承担火箭部段组装、高价值物料存储、智能配送及检验等核心生产功能</t>
  </si>
  <si>
    <t>厂房建成</t>
  </si>
  <si>
    <t>年产2万吨高端铝合金线材、型材制造项目</t>
  </si>
  <si>
    <t>安徽展未铝业科技有限公司</t>
  </si>
  <si>
    <t>项目占地20亩，总建筑面积约10892平方米，建设年产2万吨高端铝合金线材、型材</t>
  </si>
  <si>
    <t>主体建设完工，设备引进、调试</t>
  </si>
  <si>
    <t>年产4000套稀土铝合金高低压成套设备产品项目</t>
  </si>
  <si>
    <t>安徽广远电器有限公司</t>
  </si>
  <si>
    <t>项目占地45亩，总建筑面积约2万平方米，建设年产4000套稀土铝合金高低压成套设备</t>
  </si>
  <si>
    <t>年产6500吨高纯电子专用金属粉末材料深加工项目</t>
  </si>
  <si>
    <t>池州兰安新材料有限公司</t>
  </si>
  <si>
    <t>主要建设年产6500吨高纯电子专用金属粉末材料生产线，主要产品为精制碳酸镍、氧化亚镍、镍粉，精制碳酸钻等高纯电子专用金属粉末材料，预计投产达效后年产值达8亿元。</t>
  </si>
  <si>
    <t>年产4万吨高端铝基挤压材深加工项目</t>
  </si>
  <si>
    <t>安徽恒铝科技有限公司</t>
  </si>
  <si>
    <t>项目占地24亩，总建筑面积8012平方米，建设年产4万吨铝合金材料</t>
  </si>
  <si>
    <t>年产180万件LED显示模组产品项目</t>
  </si>
  <si>
    <t>安徽诺恩斯光电科技有限公司</t>
  </si>
  <si>
    <t>项目租用致远产业园11号楼1层，建筑面积约0.47万平方米，购置SMT贴片加工设备，主要加工显示模组产品</t>
  </si>
  <si>
    <t>科通年产400万件LED显示模组项目</t>
  </si>
  <si>
    <t>安徽科通半导体有限公司</t>
  </si>
  <si>
    <t>项目租用科技孵化园A5号厂房4层，建筑面积约0.37万平方米。购置SMT贴片加工设备，主要加工显示模组，LED显示器件、LED照明器件产品</t>
  </si>
  <si>
    <t>年产三万吨工业铝材及深加工项目</t>
  </si>
  <si>
    <t>池州市东润铝业有限公司</t>
  </si>
  <si>
    <t>项目占地约36亩，建设厂房及配套设施，建筑面积约1.8万平方米左右。购置7条加工设备，主要加工高端铝材生产项目产品，生产各类工业铝型材，主要应用与光伏、高铁、新能源汽车、家电家具、医疗器材、五金洁具、锁具、园林工具等</t>
  </si>
  <si>
    <t>项目已备案，正在办理前期开工手续</t>
  </si>
  <si>
    <t>瑞晟年产150万LED显示模组产品项目</t>
  </si>
  <si>
    <t>安徽瑞晟半导体有限公司</t>
  </si>
  <si>
    <t>项目租用江南产业集中区众飞产业园5号厂房5层，建筑面积约0.3151万平方米，购置SMT贴片加工设备，主要加工显示模组产品</t>
  </si>
  <si>
    <t>中佳年产180万件LED显示模组产品项目</t>
  </si>
  <si>
    <t>安徽省中佳半导体有限公司</t>
  </si>
  <si>
    <t>项目租用众飞产业园5号厂房3层，建筑面积约0.3151万平方米，购置SMT贴片加工设备，主要加工显示模组产品</t>
  </si>
  <si>
    <t>年产1亿件LED模组及器件制造项目</t>
  </si>
  <si>
    <t>安徽乐彩半导体有限公司</t>
  </si>
  <si>
    <t>租用电子信息产业园9号厂房一层北半部分加三层，建筑面积约0.6万平方米。购置自动化贴片及检测加工设备，主要加工LED模组及器件等产品</t>
  </si>
  <si>
    <t>恒芯致远年产140万件LED显示模组产品项目</t>
  </si>
  <si>
    <t>安徽恒芯致远半导体科技有限公司</t>
  </si>
  <si>
    <t>项目租用众飞产业园6号厂房5层，建筑面积约0.31万平方米，购置SMT贴片加工设备，主要加工显示模组产品</t>
  </si>
  <si>
    <t>营鑫年产120万件LED显示模组产品项目</t>
  </si>
  <si>
    <t>安徽营鑫科技有限公司</t>
  </si>
  <si>
    <t>项目租用众飞产业园6号厂房4层，建筑面积约0.31万平方米，购置SMT贴片加工设备，主要加工显示模组产品</t>
  </si>
  <si>
    <t>澜芯年产180万件LED显示模组产品项目</t>
  </si>
  <si>
    <t>安徽澜芯半导体科技有限公司</t>
  </si>
  <si>
    <t>租用众飞产业园3号厂房3层，建筑面积约0.43万平方米，购置SMT贴片加工设备，主要加工显示模组产品</t>
  </si>
  <si>
    <t>年产140万件led显示模组产品项目</t>
  </si>
  <si>
    <t>安徽弘曜半导体有限公司</t>
  </si>
  <si>
    <t>项目租用众飞产业园区5号厂房4层，建筑面积约为0.31万平方米，购置SMT贴片加工设备，主要加工显示模组产品</t>
  </si>
  <si>
    <t>年产6000万件LED模组及器件制造项目</t>
  </si>
  <si>
    <t>安徽极曜半导体有限公司</t>
  </si>
  <si>
    <t>项目租用电子信息产业园标准化厂房9号厂房，建筑面积约0.6万平方米。购置SMT全自动贴片机，AOI, SPI，回流焊，波峰焊等加工设备，主要加工LED显示屏模组、LED显示器件、LED照明器件产品，年产6000万件LED模组及器件</t>
  </si>
  <si>
    <t>安徽七鑫半导体有限公司</t>
  </si>
  <si>
    <t>本项目租用众飞产业园3号厂房4层，建筑面积约4449.52平方米，购置SMT贴片加工设备，主要加工显示模组产品</t>
  </si>
  <si>
    <t>年产3000万米高档面料项目</t>
  </si>
  <si>
    <t>池州市和赢纺织有限公司</t>
  </si>
  <si>
    <t>项目租用江南产业集中区顺婷产业园2#、3#厂房，购置400台喷水织机，年产3000万米高档面料</t>
  </si>
  <si>
    <t>竣工投产</t>
  </si>
  <si>
    <t>池州万达悦华酒店改造项目</t>
  </si>
  <si>
    <t>安徽钱溪旅游度假酒店</t>
  </si>
  <si>
    <t>项目分两期建设，一期对钱溪会所0.82万平方米改扩建、装修升级；二期新购土地约10亩建设0.8万平方米高端宴会厅</t>
  </si>
  <si>
    <t>一期完工</t>
  </si>
  <si>
    <t>九华山（1个）</t>
  </si>
  <si>
    <t>九华山百岁宫缆车升级改造项目</t>
  </si>
  <si>
    <t>九华山风景区</t>
  </si>
  <si>
    <t>九华旅游发展股份有限公司</t>
  </si>
  <si>
    <t>将38+1车厢客运地面缆车升级为55+1人车厢客运地面缆车，包括更新所有缆车设备、加固站内设备基础、拆除并新建缆车线路轨道基础（如现有基础检测结果符合要求则予以保留）、站房内部装饰等</t>
  </si>
  <si>
    <t>完成配电房改造、设备购置</t>
  </si>
  <si>
    <t>九华山风景区管委会</t>
  </si>
  <si>
    <t>开发区（15个）</t>
  </si>
  <si>
    <t>稀散金属及其深加工产业化项目</t>
  </si>
  <si>
    <t>经开区</t>
  </si>
  <si>
    <t>安徽先导芯材科技有限公司</t>
  </si>
  <si>
    <t>拟购置土地100亩，主要建设生产车间、测试及研发楼、气化站、甲乙丙类仓库、成品仓库、变电站、空气压缩站、污水站等地面建筑物，形成年产200吨精碲、80吨高纯铟、25吨区熔锗、1500吨金属铋、800吨高纯银锭、200吨金银铂铑铱、40吨二氧化碲、600吨ITO专用粉体等稀散金属深加工</t>
  </si>
  <si>
    <t>正在进行场地平整</t>
  </si>
  <si>
    <t>开发区管委会</t>
  </si>
  <si>
    <t>半导体晶圆后道制程用胶膜项目</t>
  </si>
  <si>
    <t>安徽亚科半导体材料有限公司</t>
  </si>
  <si>
    <t>购置多台涂布机、分条机、检测机及开发仪，建设多条半导体用GPI胶带生产线，半导体用GPI系列胶带</t>
  </si>
  <si>
    <t>正在进行厂房装修改造</t>
  </si>
  <si>
    <t>火加工及碳化硅部件生产项目</t>
  </si>
  <si>
    <t>池州市晨晶半导体有限责任公司</t>
  </si>
  <si>
    <t>拟购置经开区金鑫路与双平路交叉口东北侧20亩地块，新建厂房8000平方米。购置CVD长晶炉、多线切割机、研磨机、水刀机床、CNC数控机床、三坐标测量仪、清洗机等设备，主要生产导电型SIC环（P型）、导电性SIC电极（P型）等产品</t>
  </si>
  <si>
    <t>桩基施工已完成</t>
  </si>
  <si>
    <t>完成主体厂房建设</t>
  </si>
  <si>
    <t>国家卫星有效载荷产品质量检验检测中心江南分中心建设项目</t>
  </si>
  <si>
    <t>科天卫检测技术（安徽）有限公司</t>
  </si>
  <si>
    <t>主要建设集热真空、温度、力学、电磁兼容（EMC）、辐射效应等试验于一体的综合性实验室，破解行业试验资源短缺、适配性差、周期长、成本高的痛点，支撑商业航天产业高质量发展，填补区域商业航天公共试验平台空白，形成年均超3000批次试验能力</t>
  </si>
  <si>
    <t>一期项目正在装修</t>
  </si>
  <si>
    <t>年产5万吨高蛋白桑基配合饲料/发酵桑饲料项目</t>
  </si>
  <si>
    <t>安徽亿晟康科技有限公司</t>
  </si>
  <si>
    <t>新建生产车间、原料库、成品库；购置清洗切段机组、网带式连续烘干机、全自动配料混合系统环模制粒机、质检设备等，形成年处理25万吨鲜蛋白桑，年产5万吨高蛋白桑基配合饲料/发酵桑饲料</t>
  </si>
  <si>
    <t>正在进行厂房图纸设计</t>
  </si>
  <si>
    <t>智能光伏单元体幕墙及幕墙设备制造组装项目</t>
  </si>
  <si>
    <t>安徽科百翼智能科技有限公司</t>
  </si>
  <si>
    <t>总建筑面积19506.0㎡，其中钢结构1#厂房8466.0㎡，2#厂房8592.0㎡，多层框架结构3#厂房2448.0㎡。购置大型加工中心、数控车床、数控铣床、全自动埋弧焊机、激光机器人下料线、折弯机、剪板机、抛丸机、行车、搅拌机等生产加工等设备20余台，配套建设供配电、给排水、消防系统、环卫设施、道路及绿化等公辅设施</t>
  </si>
  <si>
    <t>厂房主体工程已完成</t>
  </si>
  <si>
    <t>智能高低压成套配电柜，3D打印耗材，中央空调出风口项目</t>
  </si>
  <si>
    <t>安徽励行电子科技有限公司</t>
  </si>
  <si>
    <t>租赁安徽省池州市经济技术开发区电子信息产业园3#厂房，租赁面积约7787平方米，建设自动上料机、混色机、空压机、立架干燥机、真空包装机、单螺杆挤出机、精密挤出模具，组装流水线等相关配套生产设备；配套建设环保、安全、消防等辅助设施。年产智能高低压配电柜2000台、3D打印耗材和中央空调出风口，配电柜风口，风口PVC和铝风口共1000万件</t>
  </si>
  <si>
    <t>厂房装修中</t>
  </si>
  <si>
    <t>高通量基因测序仪和试剂生产基地项目</t>
  </si>
  <si>
    <t>安徽奕检智造生物科技有限公司</t>
  </si>
  <si>
    <t>租赁电子信息产业园四期3号楼。购置生物安全柜10台、基因测序仪套组件20套、全数字化端面检测仪10台、智能高速冷冻离心机4台、荧光仪10台、医用冷藏冷冻箱10台生产设备；激光尘埃粒子计数器10台、浮游菌采样器10台、超微量分光光度计10台、风量仪10台、微生物检测专用泵8台、微生物检验过滤支架8台、医用泄漏电流测试仪10台、医用耐压测试仪10台、医用接地电阻测试仪10台研发设备</t>
  </si>
  <si>
    <t>年产3000吨CP线（电容器引线）项目</t>
  </si>
  <si>
    <t>张家港市宏意电子材料有限公司</t>
  </si>
  <si>
    <t>计划盘活荣俊机械低效闲置用地15亩，新建5000平米钢结构厂房，购置大拉丝机、小拉丝机、电镀生产线（镀铜）、电镀生产线（镀锡）、退火炉、水箱拉丝机、排线机、拉力测试机、盐雾试验机、电子称重仪、光学显微镜、电阻测试仪、轮廓仪、硬度计等设备建成年产3000吨电容器引线项目</t>
  </si>
  <si>
    <t>设备安装</t>
  </si>
  <si>
    <t>年产2000台压缩空气分离装置设备项目</t>
  </si>
  <si>
    <t>安徽宝诺气体设备有限公司</t>
  </si>
  <si>
    <t>拟租用九州重钢公司厂房约11000㎡，办公研发楼约2000㎡，总面积约13000㎡。购置震动平台、机床、台式多用钻床、锯床、气体保护焊机、埋弧自动焊机、卷板机、等离子切割机、无损探伤房、行车、压缩机系统等加工设备及设施共150台套</t>
  </si>
  <si>
    <t>投产</t>
  </si>
  <si>
    <t>6-8吋氧化镓衬底研发及产业化项目</t>
  </si>
  <si>
    <t>苏州镓和半导体有限公司</t>
  </si>
  <si>
    <t>主要投资内容为布局6吋氧化镓单晶生长设备，配套8吋氧化镓生长设备的研发，年产10000片氧化镓衬底片</t>
  </si>
  <si>
    <t>年产8万吨超纯石英砂生产制造项目</t>
  </si>
  <si>
    <t>安徽科耀芯源新材料科技有限公司</t>
  </si>
  <si>
    <t>拟购置土地25亩，新建钢结构标准化厂房8000平方米、办公楼5000平米；购置提纯设备30余台套，从事超纯石英砂生产制造</t>
  </si>
  <si>
    <t>正在进行规划设计</t>
  </si>
  <si>
    <t>年产高性能线缆300万米项目</t>
  </si>
  <si>
    <t>东吴新材料有限公司</t>
  </si>
  <si>
    <t>拟购置土地20亩新建标准化厂房8000平方米，购置自动上料机、压延机造粒机等设备25台套，从事高性能电缆绝缘材料的研发及生产</t>
  </si>
  <si>
    <t>正在办理环评</t>
  </si>
  <si>
    <t>新能源重卡光储充换一体化服务站项目</t>
  </si>
  <si>
    <t>能源</t>
  </si>
  <si>
    <t>池州绿色能源发展有限公司</t>
  </si>
  <si>
    <t>新建钢结构展厅及售后服务中心一座，建筑面积9650平米（包含新能源重卡销售、售后和部分充电区域），新能源重卡通用换电站3座、30个480KW快速充电桩；同时新建换电站配套1兆瓦光伏及储能设施</t>
  </si>
  <si>
    <t>欣和智达安徽池州氢能源项目</t>
  </si>
  <si>
    <t>安徽氢时代科技有限公司</t>
  </si>
  <si>
    <t>拟购置土地约45亩，主要投资内容包括年产10万套氢燃料电池及动力控制系统项目及年产10万辆氢能助力自行车与年产1000台撬装式铝水制氢成套智能装备项目</t>
  </si>
  <si>
    <t>正在进行厂房装修工作，部分设备已到场</t>
  </si>
  <si>
    <t>市直（1个）</t>
  </si>
  <si>
    <t>池州高铁东站站城一体化(东站综合交通枢纽)建设项目</t>
  </si>
  <si>
    <t>新型城镇化</t>
  </si>
  <si>
    <t>池州市贵池区北侧的东部产业新城，茅坦路以东、迎宾大道以北</t>
  </si>
  <si>
    <t>池州建投清溪城镇化投资发展有限公
司</t>
  </si>
  <si>
    <t>(一)站前广场及配套工程。站前广场工程包括站前集散广场、地面停车场、内部连接道路、地面附属及配套管网工程等。配套建设经营性用房、公交配套用房、旅游信息服务中心、风雨连廊、环境工程及各类停车场服务用房等，合计总建筑面积约为1.24万平方米，其中经营性用房建筑面积约1.15万平方米，其他配套用房建筑面积约0.09万平方米。建设广场高架落客匝道系统，长度约950m。
(二)涉铁道路。新建涉铁配套道路约5.3km，同步完善各类涉铁道路各类管网及配套设施建设;实施排水渠改线工程，改线长度约1.7km。
(三)高铁东站轻快货运枢纽中心。总建筑面积约9.85万平方米，主要包括云仓仓配一体化中心、综合运营服务中心，以及配电站、垃圾收集设施等配套用房;同步实施绿化、道路、给排水等室外工程</t>
  </si>
  <si>
    <t>已完成一期EPC招投标工作</t>
  </si>
  <si>
    <t>市住房城乡建设局</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</si>
</sst>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1">
    <font>
      <sz val="12"/>
      <name val="宋体"/>
      <charset val="134"/>
    </font>
    <font>
      <b/>
      <sz val="12"/>
      <name val="宋体"/>
      <charset val="134"/>
    </font>
    <font>
      <sz val="9"/>
      <name val="宋体"/>
      <charset val="134"/>
    </font>
    <font>
      <sz val="12"/>
      <name val="黑体"/>
      <charset val="134"/>
    </font>
    <font>
      <sz val="22"/>
      <name val="方正小标宋简体"/>
      <charset val="134"/>
    </font>
    <font>
      <b/>
      <sz val="10"/>
      <name val="宋体"/>
      <charset val="134"/>
    </font>
    <font>
      <sz val="10"/>
      <name val="宋体"/>
      <charset val="134"/>
    </font>
    <font>
      <sz val="10"/>
      <color rgb="FFFF0000"/>
      <name val="宋体"/>
      <charset val="134"/>
    </font>
    <font>
      <sz val="10"/>
      <color theme="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Helv"/>
      <charset val="134"/>
    </font>
    <font>
      <sz val="11"/>
      <color indexed="8"/>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5">
    <xf numFmtId="0" fontId="0" fillId="0" borderId="0">
      <alignment vertical="center"/>
    </xf>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2" borderId="4"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5" applyNumberFormat="0" applyFill="0" applyAlignment="0" applyProtection="0">
      <alignment vertical="center"/>
    </xf>
    <xf numFmtId="0" fontId="16" fillId="0" borderId="5" applyNumberFormat="0" applyFill="0" applyAlignment="0" applyProtection="0">
      <alignment vertical="center"/>
    </xf>
    <xf numFmtId="0" fontId="17" fillId="0" borderId="6" applyNumberFormat="0" applyFill="0" applyAlignment="0" applyProtection="0">
      <alignment vertical="center"/>
    </xf>
    <xf numFmtId="0" fontId="17" fillId="0" borderId="0" applyNumberFormat="0" applyFill="0" applyBorder="0" applyAlignment="0" applyProtection="0">
      <alignment vertical="center"/>
    </xf>
    <xf numFmtId="0" fontId="18" fillId="3" borderId="7" applyNumberFormat="0" applyAlignment="0" applyProtection="0">
      <alignment vertical="center"/>
    </xf>
    <xf numFmtId="0" fontId="19" fillId="4" borderId="8" applyNumberFormat="0" applyAlignment="0" applyProtection="0">
      <alignment vertical="center"/>
    </xf>
    <xf numFmtId="0" fontId="20" fillId="4" borderId="7" applyNumberFormat="0" applyAlignment="0" applyProtection="0">
      <alignment vertical="center"/>
    </xf>
    <xf numFmtId="0" fontId="21" fillId="5" borderId="9" applyNumberFormat="0" applyAlignment="0" applyProtection="0">
      <alignment vertical="center"/>
    </xf>
    <xf numFmtId="0" fontId="22" fillId="0" borderId="10" applyNumberFormat="0" applyFill="0" applyAlignment="0" applyProtection="0">
      <alignment vertical="center"/>
    </xf>
    <xf numFmtId="0" fontId="23" fillId="0" borderId="11"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xf numFmtId="0" fontId="0" fillId="0" borderId="0"/>
    <xf numFmtId="0" fontId="29" fillId="0" borderId="0"/>
    <xf numFmtId="0" fontId="30" fillId="0" borderId="0">
      <alignment vertical="center"/>
    </xf>
    <xf numFmtId="0" fontId="30" fillId="0" borderId="0"/>
    <xf numFmtId="0" fontId="0" fillId="0" borderId="0">
      <alignment vertical="center"/>
    </xf>
    <xf numFmtId="0" fontId="29" fillId="0" borderId="0">
      <protection locked="0"/>
    </xf>
  </cellStyleXfs>
  <cellXfs count="34">
    <xf numFmtId="0" fontId="0" fillId="0" borderId="0" xfId="0">
      <alignment vertical="center"/>
    </xf>
    <xf numFmtId="0" fontId="1" fillId="0" borderId="0" xfId="0" applyFont="1" applyAlignment="1">
      <alignment vertical="center" wrapText="1"/>
    </xf>
    <xf numFmtId="0" fontId="2" fillId="0" borderId="0" xfId="0" applyFont="1" applyAlignment="1">
      <alignment horizontal="center" vertical="center" wrapText="1"/>
    </xf>
    <xf numFmtId="0" fontId="2" fillId="0" borderId="0" xfId="0" applyFont="1" applyAlignment="1">
      <alignment vertical="center" wrapText="1"/>
    </xf>
    <xf numFmtId="176" fontId="2" fillId="0" borderId="0" xfId="0" applyNumberFormat="1" applyFont="1" applyAlignment="1">
      <alignment vertical="center" wrapText="1"/>
    </xf>
    <xf numFmtId="0" fontId="2" fillId="0" borderId="0" xfId="0" applyFont="1" applyFill="1" applyAlignment="1">
      <alignment horizontal="center" vertical="center" wrapText="1"/>
    </xf>
    <xf numFmtId="0" fontId="2" fillId="0" borderId="0" xfId="0" applyFont="1" applyBorder="1" applyAlignment="1">
      <alignment vertical="center" wrapText="1"/>
    </xf>
    <xf numFmtId="0" fontId="3" fillId="0" borderId="0" xfId="0" applyFont="1" applyAlignment="1">
      <alignment horizontal="center" vertical="center" wrapText="1"/>
    </xf>
    <xf numFmtId="0" fontId="4" fillId="0" borderId="0" xfId="0" applyFont="1" applyFill="1" applyAlignment="1">
      <alignment horizontal="center" vertical="center" wrapText="1"/>
    </xf>
    <xf numFmtId="0" fontId="4" fillId="0" borderId="0" xfId="0" applyFont="1" applyFill="1" applyAlignment="1">
      <alignment horizontal="left" vertical="center" wrapText="1"/>
    </xf>
    <xf numFmtId="176" fontId="4" fillId="0" borderId="0" xfId="0" applyNumberFormat="1" applyFont="1" applyFill="1" applyAlignment="1">
      <alignment horizontal="center" vertical="center" wrapText="1"/>
    </xf>
    <xf numFmtId="0" fontId="2" fillId="0" borderId="0" xfId="0" applyFont="1" applyFill="1" applyAlignment="1">
      <alignment vertical="center" wrapText="1"/>
    </xf>
    <xf numFmtId="176" fontId="2" fillId="0" borderId="0" xfId="0" applyNumberFormat="1" applyFont="1" applyFill="1" applyAlignment="1">
      <alignment horizontal="center" vertical="center" wrapText="1"/>
    </xf>
    <xf numFmtId="0" fontId="2" fillId="0" borderId="1" xfId="0" applyFont="1" applyFill="1" applyBorder="1" applyAlignment="1">
      <alignment horizontal="right" vertical="center" wrapText="1"/>
    </xf>
    <xf numFmtId="0" fontId="5" fillId="0" borderId="2" xfId="53" applyNumberFormat="1" applyFont="1" applyFill="1" applyBorder="1" applyAlignment="1">
      <alignment horizontal="center" vertical="center" wrapText="1"/>
    </xf>
    <xf numFmtId="0" fontId="5" fillId="0" borderId="2" xfId="0" applyFont="1" applyFill="1" applyBorder="1" applyAlignment="1">
      <alignment horizontal="center" vertical="center" wrapText="1"/>
    </xf>
    <xf numFmtId="176" fontId="5" fillId="0" borderId="2" xfId="0" applyNumberFormat="1" applyFont="1" applyFill="1" applyBorder="1" applyAlignment="1">
      <alignment horizontal="center" vertical="center" wrapText="1"/>
    </xf>
    <xf numFmtId="49" fontId="5" fillId="0" borderId="2" xfId="0" applyNumberFormat="1" applyFont="1" applyFill="1" applyBorder="1" applyAlignment="1">
      <alignment horizontal="center" vertical="center" wrapText="1"/>
    </xf>
    <xf numFmtId="0" fontId="0" fillId="0" borderId="0" xfId="0" applyFont="1" applyBorder="1" applyAlignment="1">
      <alignment vertical="center" wrapText="1"/>
    </xf>
    <xf numFmtId="0" fontId="6" fillId="0" borderId="2" xfId="53" applyNumberFormat="1"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2" xfId="0" applyFont="1" applyFill="1" applyBorder="1" applyAlignment="1">
      <alignment horizontal="left" vertical="center" wrapText="1"/>
    </xf>
    <xf numFmtId="49" fontId="6" fillId="0" borderId="2" xfId="0" applyNumberFormat="1" applyFont="1" applyFill="1" applyBorder="1" applyAlignment="1">
      <alignment horizontal="center" vertical="center" wrapText="1"/>
    </xf>
    <xf numFmtId="0" fontId="1" fillId="0" borderId="0" xfId="0" applyFont="1" applyBorder="1" applyAlignment="1">
      <alignment vertical="center" wrapText="1"/>
    </xf>
    <xf numFmtId="176" fontId="6" fillId="0" borderId="2" xfId="0" applyNumberFormat="1" applyFont="1" applyFill="1" applyBorder="1" applyAlignment="1">
      <alignment horizontal="center" vertical="center" wrapText="1"/>
    </xf>
    <xf numFmtId="0" fontId="6" fillId="0" borderId="2" xfId="0" applyNumberFormat="1" applyFont="1" applyFill="1" applyBorder="1" applyAlignment="1">
      <alignment horizontal="center" vertical="center" wrapText="1"/>
    </xf>
    <xf numFmtId="0" fontId="7" fillId="0" borderId="2" xfId="0" applyNumberFormat="1"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0" xfId="0" applyFont="1" applyFill="1" applyAlignment="1">
      <alignment horizontal="left" vertical="center" wrapText="1"/>
    </xf>
    <xf numFmtId="176" fontId="6" fillId="0" borderId="3" xfId="0" applyNumberFormat="1" applyFont="1" applyFill="1" applyBorder="1" applyAlignment="1">
      <alignment horizontal="center" vertical="center" wrapText="1"/>
    </xf>
    <xf numFmtId="0" fontId="6" fillId="0" borderId="3" xfId="0" applyNumberFormat="1" applyFont="1" applyFill="1" applyBorder="1" applyAlignment="1">
      <alignment horizontal="center" vertical="center" wrapText="1"/>
    </xf>
    <xf numFmtId="0" fontId="6" fillId="0" borderId="2" xfId="53" applyNumberFormat="1" applyFont="1" applyFill="1" applyBorder="1" applyAlignment="1">
      <alignment horizontal="left" vertical="center" wrapText="1"/>
    </xf>
    <xf numFmtId="0" fontId="8" fillId="0" borderId="2" xfId="0" applyFont="1" applyFill="1" applyBorder="1" applyAlignment="1">
      <alignment horizontal="center" vertical="center" wrapText="1"/>
    </xf>
    <xf numFmtId="0" fontId="2" fillId="0" borderId="2" xfId="0" applyFont="1" applyFill="1" applyBorder="1" applyAlignment="1">
      <alignment horizontal="center" vertical="center" wrapText="1"/>
    </xf>
  </cellXfs>
  <cellStyles count="55">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6" xfId="49"/>
    <cellStyle name="_ET_STYLE_NoName_00_" xfId="50"/>
    <cellStyle name="常规 2 2" xfId="51"/>
    <cellStyle name="e鯪9Y_x000b_" xfId="52"/>
    <cellStyle name="常规 3" xfId="53"/>
    <cellStyle name="常规_Sheet1" xfId="54"/>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5" Type="http://schemas.openxmlformats.org/officeDocument/2006/relationships/image" Target="../media/image4.png"/><Relationship Id="rId4" Type="http://schemas.openxmlformats.org/officeDocument/2006/relationships/image" Target="../media/image3.png"/><Relationship Id="rId3" Type="http://schemas.openxmlformats.org/officeDocument/2006/relationships/image" Target="../media/image2.png"/><Relationship Id="rId2" Type="http://schemas.openxmlformats.org/officeDocument/2006/relationships/image" Target="NULL"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10</xdr:col>
      <xdr:colOff>0</xdr:colOff>
      <xdr:row>28</xdr:row>
      <xdr:rowOff>0</xdr:rowOff>
    </xdr:from>
    <xdr:to>
      <xdr:col>10</xdr:col>
      <xdr:colOff>152400</xdr:colOff>
      <xdr:row>28</xdr:row>
      <xdr:rowOff>194310</xdr:rowOff>
    </xdr:to>
    <xdr:pic>
      <xdr:nvPicPr>
        <xdr:cNvPr id="1025" name="AutoShape 2" descr="dot_one"/>
        <xdr:cNvPicPr>
          <a:picLocks noChangeAspect="1"/>
        </xdr:cNvPicPr>
      </xdr:nvPicPr>
      <xdr:blipFill>
        <a:blip r:embed="rId1" r:link="rId2"/>
        <a:stretch>
          <a:fillRect/>
        </a:stretch>
      </xdr:blipFill>
      <xdr:spPr>
        <a:xfrm>
          <a:off x="8696325" y="31623000"/>
          <a:ext cx="152400" cy="194310"/>
        </a:xfrm>
        <a:prstGeom prst="rect">
          <a:avLst/>
        </a:prstGeom>
        <a:noFill/>
        <a:ln w="9525">
          <a:noFill/>
        </a:ln>
      </xdr:spPr>
    </xdr:pic>
    <xdr:clientData/>
  </xdr:twoCellAnchor>
  <xdr:twoCellAnchor editAs="oneCell">
    <xdr:from>
      <xdr:col>10</xdr:col>
      <xdr:colOff>0</xdr:colOff>
      <xdr:row>28</xdr:row>
      <xdr:rowOff>0</xdr:rowOff>
    </xdr:from>
    <xdr:to>
      <xdr:col>10</xdr:col>
      <xdr:colOff>161925</xdr:colOff>
      <xdr:row>28</xdr:row>
      <xdr:rowOff>156210</xdr:rowOff>
    </xdr:to>
    <xdr:pic>
      <xdr:nvPicPr>
        <xdr:cNvPr id="1026" name="Picture 2" descr="dot_one"/>
        <xdr:cNvPicPr>
          <a:picLocks noChangeAspect="1"/>
        </xdr:cNvPicPr>
      </xdr:nvPicPr>
      <xdr:blipFill>
        <a:blip r:embed="rId3" r:link="rId2"/>
        <a:stretch>
          <a:fillRect/>
        </a:stretch>
      </xdr:blipFill>
      <xdr:spPr>
        <a:xfrm>
          <a:off x="8696325" y="31623000"/>
          <a:ext cx="161925" cy="156210"/>
        </a:xfrm>
        <a:prstGeom prst="rect">
          <a:avLst/>
        </a:prstGeom>
        <a:noFill/>
        <a:ln w="9525">
          <a:noFill/>
        </a:ln>
      </xdr:spPr>
    </xdr:pic>
    <xdr:clientData/>
  </xdr:twoCellAnchor>
  <xdr:twoCellAnchor editAs="oneCell">
    <xdr:from>
      <xdr:col>10</xdr:col>
      <xdr:colOff>0</xdr:colOff>
      <xdr:row>28</xdr:row>
      <xdr:rowOff>0</xdr:rowOff>
    </xdr:from>
    <xdr:to>
      <xdr:col>10</xdr:col>
      <xdr:colOff>38100</xdr:colOff>
      <xdr:row>28</xdr:row>
      <xdr:rowOff>156210</xdr:rowOff>
    </xdr:to>
    <xdr:pic>
      <xdr:nvPicPr>
        <xdr:cNvPr id="1027" name="Picture 3" descr="dot_one"/>
        <xdr:cNvPicPr>
          <a:picLocks noChangeAspect="1"/>
        </xdr:cNvPicPr>
      </xdr:nvPicPr>
      <xdr:blipFill>
        <a:blip r:embed="rId4" r:link="rId2"/>
        <a:stretch>
          <a:fillRect/>
        </a:stretch>
      </xdr:blipFill>
      <xdr:spPr>
        <a:xfrm>
          <a:off x="8696325" y="31623000"/>
          <a:ext cx="38100" cy="156210"/>
        </a:xfrm>
        <a:prstGeom prst="rect">
          <a:avLst/>
        </a:prstGeom>
        <a:noFill/>
        <a:ln w="9525">
          <a:noFill/>
        </a:ln>
      </xdr:spPr>
    </xdr:pic>
    <xdr:clientData/>
  </xdr:twoCellAnchor>
  <xdr:twoCellAnchor editAs="oneCell">
    <xdr:from>
      <xdr:col>10</xdr:col>
      <xdr:colOff>0</xdr:colOff>
      <xdr:row>28</xdr:row>
      <xdr:rowOff>0</xdr:rowOff>
    </xdr:from>
    <xdr:to>
      <xdr:col>10</xdr:col>
      <xdr:colOff>209550</xdr:colOff>
      <xdr:row>28</xdr:row>
      <xdr:rowOff>255270</xdr:rowOff>
    </xdr:to>
    <xdr:pic>
      <xdr:nvPicPr>
        <xdr:cNvPr id="1028" name="Picture 4" descr="dot_one"/>
        <xdr:cNvPicPr>
          <a:picLocks noChangeAspect="1"/>
        </xdr:cNvPicPr>
      </xdr:nvPicPr>
      <xdr:blipFill>
        <a:blip r:embed="rId5" r:link="rId2"/>
        <a:stretch>
          <a:fillRect/>
        </a:stretch>
      </xdr:blipFill>
      <xdr:spPr>
        <a:xfrm>
          <a:off x="8696325" y="31623000"/>
          <a:ext cx="209550" cy="255270"/>
        </a:xfrm>
        <a:prstGeom prst="rect">
          <a:avLst/>
        </a:prstGeom>
        <a:noFill/>
        <a:ln w="9525">
          <a:noFill/>
        </a:ln>
      </xdr:spPr>
    </xdr:pic>
    <xdr:clientData/>
  </xdr:twoCellAnchor>
  <xdr:twoCellAnchor editAs="oneCell">
    <xdr:from>
      <xdr:col>10</xdr:col>
      <xdr:colOff>0</xdr:colOff>
      <xdr:row>28</xdr:row>
      <xdr:rowOff>0</xdr:rowOff>
    </xdr:from>
    <xdr:to>
      <xdr:col>10</xdr:col>
      <xdr:colOff>209550</xdr:colOff>
      <xdr:row>28</xdr:row>
      <xdr:rowOff>255270</xdr:rowOff>
    </xdr:to>
    <xdr:pic>
      <xdr:nvPicPr>
        <xdr:cNvPr id="1029" name="Picture 5" descr="dot_one"/>
        <xdr:cNvPicPr>
          <a:picLocks noChangeAspect="1"/>
        </xdr:cNvPicPr>
      </xdr:nvPicPr>
      <xdr:blipFill>
        <a:blip r:embed="rId5" r:link="rId2"/>
        <a:stretch>
          <a:fillRect/>
        </a:stretch>
      </xdr:blipFill>
      <xdr:spPr>
        <a:xfrm>
          <a:off x="8696325" y="31623000"/>
          <a:ext cx="209550" cy="255270"/>
        </a:xfrm>
        <a:prstGeom prst="rect">
          <a:avLst/>
        </a:prstGeom>
        <a:noFill/>
        <a:ln w="9525">
          <a:noFill/>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100"/>
  <sheetViews>
    <sheetView tabSelected="1" workbookViewId="0">
      <pane ySplit="4" topLeftCell="A24" activePane="bottomLeft" state="frozen"/>
      <selection/>
      <selection pane="bottomLeft" activeCell="G27" sqref="G27"/>
    </sheetView>
  </sheetViews>
  <sheetFormatPr defaultColWidth="9" defaultRowHeight="11.25"/>
  <cols>
    <col min="1" max="1" width="6.125" style="2" customWidth="1"/>
    <col min="2" max="2" width="13.75" style="2" customWidth="1"/>
    <col min="3" max="3" width="9" style="2" customWidth="1"/>
    <col min="4" max="4" width="9.125" style="2" customWidth="1"/>
    <col min="5" max="5" width="6.75" style="2" customWidth="1"/>
    <col min="6" max="6" width="11.25" style="2" customWidth="1"/>
    <col min="7" max="7" width="34.125" style="3" customWidth="1"/>
    <col min="8" max="8" width="7.625" style="4" customWidth="1"/>
    <col min="9" max="9" width="8" style="4" customWidth="1"/>
    <col min="10" max="10" width="8.375" style="4" customWidth="1"/>
    <col min="11" max="11" width="21.375" style="2" customWidth="1"/>
    <col min="12" max="12" width="7.5" style="2" customWidth="1"/>
    <col min="13" max="13" width="7.375" style="2" customWidth="1"/>
    <col min="14" max="15" width="6.5" style="2" customWidth="1"/>
    <col min="16" max="16" width="10.125" style="5" customWidth="1"/>
    <col min="17" max="18" width="9" style="6"/>
    <col min="19" max="24" width="9" style="3"/>
    <col min="25" max="16375" width="6.875" style="3"/>
    <col min="16376" max="16384" width="9" style="3"/>
  </cols>
  <sheetData>
    <row r="1" ht="24" customHeight="1" spans="1:18">
      <c r="A1" s="7" t="s">
        <v>0</v>
      </c>
    </row>
    <row r="2" ht="32" customHeight="1" spans="1:18">
      <c r="A2" s="8" t="s">
        <v>1</v>
      </c>
      <c r="B2" s="8"/>
      <c r="C2" s="8"/>
      <c r="D2" s="8"/>
      <c r="E2" s="8"/>
      <c r="F2" s="8"/>
      <c r="G2" s="9"/>
      <c r="H2" s="10"/>
      <c r="I2" s="10"/>
      <c r="J2" s="10"/>
      <c r="K2" s="8"/>
      <c r="L2" s="8"/>
      <c r="M2" s="8"/>
      <c r="N2" s="8"/>
      <c r="O2" s="8"/>
      <c r="P2" s="8"/>
    </row>
    <row r="3" ht="15" customHeight="1" spans="1:18">
      <c r="A3" s="5"/>
      <c r="B3" s="5"/>
      <c r="C3" s="5"/>
      <c r="D3" s="5"/>
      <c r="E3" s="5"/>
      <c r="F3" s="5"/>
      <c r="G3" s="11"/>
      <c r="H3" s="12"/>
      <c r="I3" s="12"/>
      <c r="J3" s="12"/>
      <c r="K3" s="5"/>
      <c r="L3" s="13" t="s">
        <v>2</v>
      </c>
      <c r="M3" s="13"/>
      <c r="N3" s="13"/>
      <c r="O3" s="13"/>
      <c r="P3" s="13"/>
    </row>
    <row r="4" ht="36" spans="1:18">
      <c r="A4" s="14" t="s">
        <v>3</v>
      </c>
      <c r="B4" s="15" t="s">
        <v>4</v>
      </c>
      <c r="C4" s="15" t="s">
        <v>5</v>
      </c>
      <c r="D4" s="15" t="s">
        <v>6</v>
      </c>
      <c r="E4" s="15" t="s">
        <v>7</v>
      </c>
      <c r="F4" s="15" t="s">
        <v>8</v>
      </c>
      <c r="G4" s="15" t="s">
        <v>9</v>
      </c>
      <c r="H4" s="16" t="s">
        <v>10</v>
      </c>
      <c r="I4" s="16" t="s">
        <v>11</v>
      </c>
      <c r="J4" s="16" t="s">
        <v>12</v>
      </c>
      <c r="K4" s="15" t="s">
        <v>13</v>
      </c>
      <c r="L4" s="15" t="s">
        <v>14</v>
      </c>
      <c r="M4" s="15" t="s">
        <v>15</v>
      </c>
      <c r="N4" s="15" t="s">
        <v>16</v>
      </c>
      <c r="O4" s="17" t="s">
        <v>17</v>
      </c>
      <c r="P4" s="15" t="s">
        <v>18</v>
      </c>
      <c r="Q4" s="18"/>
      <c r="R4" s="18"/>
    </row>
    <row r="5" customFormat="1" ht="27" customHeight="1" spans="1:18">
      <c r="A5" s="14"/>
      <c r="B5" s="15" t="s">
        <v>19</v>
      </c>
      <c r="C5" s="15"/>
      <c r="D5" s="15"/>
      <c r="E5" s="15"/>
      <c r="F5" s="15"/>
      <c r="G5" s="15"/>
      <c r="H5" s="16">
        <f>SUM(H6,H25,H42,H46,H59,H81,H83,H99)</f>
        <v>245.97</v>
      </c>
      <c r="I5" s="16">
        <f>SUM(I6,I25,I42,I46,I59,I81,I83,I99)</f>
        <v>184.97</v>
      </c>
      <c r="J5" s="16">
        <f>SUM(J6,J25,J42,J46,J59,J81,J83,J99)</f>
        <v>26.77</v>
      </c>
      <c r="K5" s="15"/>
      <c r="L5" s="15"/>
      <c r="M5" s="15"/>
      <c r="N5" s="15"/>
      <c r="O5" s="17"/>
      <c r="P5" s="15"/>
      <c r="Q5" s="18"/>
      <c r="R5" s="18"/>
    </row>
    <row r="6" s="1" customFormat="1" ht="30" customHeight="1" spans="1:18">
      <c r="A6" s="19"/>
      <c r="B6" s="15" t="s">
        <v>20</v>
      </c>
      <c r="C6" s="20"/>
      <c r="D6" s="20"/>
      <c r="E6" s="20"/>
      <c r="F6" s="20"/>
      <c r="G6" s="21"/>
      <c r="H6" s="16">
        <f>SUM(H7:H24)</f>
        <v>79.2</v>
      </c>
      <c r="I6" s="16">
        <f>SUM(I7:I24)</f>
        <v>58.33</v>
      </c>
      <c r="J6" s="16">
        <f>SUM(J7:J24)</f>
        <v>6.41</v>
      </c>
      <c r="K6" s="20"/>
      <c r="L6" s="20"/>
      <c r="M6" s="20"/>
      <c r="N6" s="20"/>
      <c r="O6" s="22"/>
      <c r="P6" s="15"/>
      <c r="Q6" s="23"/>
      <c r="R6" s="23"/>
    </row>
    <row r="7" s="1" customFormat="1" ht="93" customHeight="1" spans="1:18">
      <c r="A7" s="19">
        <v>1</v>
      </c>
      <c r="B7" s="20" t="s">
        <v>21</v>
      </c>
      <c r="C7" s="20" t="s">
        <v>22</v>
      </c>
      <c r="D7" s="20" t="s">
        <v>23</v>
      </c>
      <c r="E7" s="20" t="s">
        <v>24</v>
      </c>
      <c r="F7" s="20" t="s">
        <v>25</v>
      </c>
      <c r="G7" s="21" t="s">
        <v>26</v>
      </c>
      <c r="H7" s="24">
        <v>10</v>
      </c>
      <c r="I7" s="24">
        <v>3.1</v>
      </c>
      <c r="J7" s="24">
        <v>0.75</v>
      </c>
      <c r="K7" s="20" t="s">
        <v>27</v>
      </c>
      <c r="L7" s="20" t="s">
        <v>28</v>
      </c>
      <c r="M7" s="20" t="s">
        <v>29</v>
      </c>
      <c r="N7" s="20">
        <v>9</v>
      </c>
      <c r="O7" s="22"/>
      <c r="P7" s="15"/>
      <c r="Q7" s="23"/>
      <c r="R7" s="23"/>
    </row>
    <row r="8" s="1" customFormat="1" ht="93" customHeight="1" spans="1:18">
      <c r="A8" s="19">
        <v>2</v>
      </c>
      <c r="B8" s="20" t="s">
        <v>30</v>
      </c>
      <c r="C8" s="20" t="s">
        <v>22</v>
      </c>
      <c r="D8" s="20" t="s">
        <v>23</v>
      </c>
      <c r="E8" s="20" t="s">
        <v>24</v>
      </c>
      <c r="F8" s="20" t="s">
        <v>31</v>
      </c>
      <c r="G8" s="21" t="s">
        <v>32</v>
      </c>
      <c r="H8" s="24">
        <v>3.21</v>
      </c>
      <c r="I8" s="24">
        <v>3</v>
      </c>
      <c r="J8" s="24">
        <v>0.3</v>
      </c>
      <c r="K8" s="20" t="s">
        <v>33</v>
      </c>
      <c r="L8" s="20" t="s">
        <v>34</v>
      </c>
      <c r="M8" s="20" t="s">
        <v>29</v>
      </c>
      <c r="N8" s="20">
        <v>9</v>
      </c>
      <c r="O8" s="22"/>
      <c r="P8" s="15"/>
      <c r="Q8" s="23"/>
      <c r="R8" s="23"/>
    </row>
    <row r="9" s="1" customFormat="1" ht="115" customHeight="1" spans="1:18">
      <c r="A9" s="19">
        <v>3</v>
      </c>
      <c r="B9" s="20" t="s">
        <v>35</v>
      </c>
      <c r="C9" s="20" t="s">
        <v>22</v>
      </c>
      <c r="D9" s="20" t="s">
        <v>36</v>
      </c>
      <c r="E9" s="20" t="s">
        <v>24</v>
      </c>
      <c r="F9" s="20" t="s">
        <v>37</v>
      </c>
      <c r="G9" s="21" t="s">
        <v>38</v>
      </c>
      <c r="H9" s="24">
        <v>3</v>
      </c>
      <c r="I9" s="24">
        <v>3</v>
      </c>
      <c r="J9" s="24">
        <v>0.1</v>
      </c>
      <c r="K9" s="20" t="s">
        <v>39</v>
      </c>
      <c r="L9" s="20" t="s">
        <v>40</v>
      </c>
      <c r="M9" s="20" t="s">
        <v>29</v>
      </c>
      <c r="N9" s="20">
        <v>11</v>
      </c>
      <c r="O9" s="22"/>
      <c r="P9" s="15"/>
      <c r="Q9" s="23"/>
      <c r="R9" s="23"/>
    </row>
    <row r="10" s="1" customFormat="1" ht="112" customHeight="1" spans="1:18">
      <c r="A10" s="19">
        <v>4</v>
      </c>
      <c r="B10" s="20" t="s">
        <v>41</v>
      </c>
      <c r="C10" s="20" t="s">
        <v>22</v>
      </c>
      <c r="D10" s="20" t="s">
        <v>23</v>
      </c>
      <c r="E10" s="20" t="s">
        <v>24</v>
      </c>
      <c r="F10" s="20" t="s">
        <v>42</v>
      </c>
      <c r="G10" s="21" t="s">
        <v>43</v>
      </c>
      <c r="H10" s="24">
        <v>3</v>
      </c>
      <c r="I10" s="24">
        <v>3</v>
      </c>
      <c r="J10" s="24">
        <v>0.1</v>
      </c>
      <c r="K10" s="20" t="s">
        <v>44</v>
      </c>
      <c r="L10" s="20" t="s">
        <v>40</v>
      </c>
      <c r="M10" s="20" t="s">
        <v>29</v>
      </c>
      <c r="N10" s="20">
        <v>12</v>
      </c>
      <c r="O10" s="22"/>
      <c r="P10" s="15"/>
      <c r="Q10" s="23"/>
      <c r="R10" s="23"/>
    </row>
    <row r="11" s="1" customFormat="1" ht="111" customHeight="1" spans="1:18">
      <c r="A11" s="19">
        <v>5</v>
      </c>
      <c r="B11" s="20" t="s">
        <v>45</v>
      </c>
      <c r="C11" s="20" t="s">
        <v>22</v>
      </c>
      <c r="D11" s="20" t="s">
        <v>36</v>
      </c>
      <c r="E11" s="20" t="s">
        <v>24</v>
      </c>
      <c r="F11" s="20" t="s">
        <v>46</v>
      </c>
      <c r="G11" s="21" t="s">
        <v>47</v>
      </c>
      <c r="H11" s="24">
        <v>1.2</v>
      </c>
      <c r="I11" s="24">
        <v>0.2</v>
      </c>
      <c r="J11" s="24">
        <v>0.2</v>
      </c>
      <c r="K11" s="20" t="s">
        <v>48</v>
      </c>
      <c r="L11" s="20" t="s">
        <v>40</v>
      </c>
      <c r="M11" s="20" t="s">
        <v>29</v>
      </c>
      <c r="N11" s="20">
        <v>9</v>
      </c>
      <c r="O11" s="22"/>
      <c r="P11" s="15"/>
      <c r="Q11" s="23"/>
      <c r="R11" s="23"/>
    </row>
    <row r="12" s="1" customFormat="1" ht="66" customHeight="1" spans="1:18">
      <c r="A12" s="19">
        <v>6</v>
      </c>
      <c r="B12" s="20" t="s">
        <v>49</v>
      </c>
      <c r="C12" s="20" t="s">
        <v>22</v>
      </c>
      <c r="D12" s="20" t="s">
        <v>23</v>
      </c>
      <c r="E12" s="20" t="s">
        <v>24</v>
      </c>
      <c r="F12" s="20" t="s">
        <v>50</v>
      </c>
      <c r="G12" s="21" t="s">
        <v>51</v>
      </c>
      <c r="H12" s="24">
        <v>1.01</v>
      </c>
      <c r="I12" s="24">
        <v>0.5</v>
      </c>
      <c r="J12" s="24">
        <v>0.1</v>
      </c>
      <c r="K12" s="20" t="s">
        <v>52</v>
      </c>
      <c r="L12" s="20" t="s">
        <v>34</v>
      </c>
      <c r="M12" s="20" t="s">
        <v>29</v>
      </c>
      <c r="N12" s="20">
        <v>10</v>
      </c>
      <c r="O12" s="22"/>
      <c r="P12" s="15"/>
      <c r="Q12" s="23"/>
      <c r="R12" s="23"/>
    </row>
    <row r="13" s="1" customFormat="1" ht="123" customHeight="1" spans="1:18">
      <c r="A13" s="19">
        <v>7</v>
      </c>
      <c r="B13" s="20" t="s">
        <v>53</v>
      </c>
      <c r="C13" s="20" t="s">
        <v>22</v>
      </c>
      <c r="D13" s="20" t="s">
        <v>54</v>
      </c>
      <c r="E13" s="20" t="s">
        <v>24</v>
      </c>
      <c r="F13" s="20" t="s">
        <v>55</v>
      </c>
      <c r="G13" s="21" t="s">
        <v>56</v>
      </c>
      <c r="H13" s="24">
        <v>1</v>
      </c>
      <c r="I13" s="24">
        <v>0.35</v>
      </c>
      <c r="J13" s="24">
        <v>0.1</v>
      </c>
      <c r="K13" s="20" t="s">
        <v>57</v>
      </c>
      <c r="L13" s="20" t="s">
        <v>58</v>
      </c>
      <c r="M13" s="20" t="s">
        <v>29</v>
      </c>
      <c r="N13" s="20">
        <v>12</v>
      </c>
      <c r="O13" s="22"/>
      <c r="P13" s="15"/>
      <c r="Q13" s="23"/>
      <c r="R13" s="23"/>
    </row>
    <row r="14" s="1" customFormat="1" ht="126" customHeight="1" spans="1:18">
      <c r="A14" s="19">
        <v>8</v>
      </c>
      <c r="B14" s="20" t="s">
        <v>59</v>
      </c>
      <c r="C14" s="20" t="s">
        <v>22</v>
      </c>
      <c r="D14" s="20" t="s">
        <v>36</v>
      </c>
      <c r="E14" s="20" t="s">
        <v>24</v>
      </c>
      <c r="F14" s="20" t="s">
        <v>60</v>
      </c>
      <c r="G14" s="21" t="s">
        <v>61</v>
      </c>
      <c r="H14" s="24">
        <v>1</v>
      </c>
      <c r="I14" s="24">
        <v>0.8</v>
      </c>
      <c r="J14" s="24">
        <v>0.3</v>
      </c>
      <c r="K14" s="20" t="s">
        <v>62</v>
      </c>
      <c r="L14" s="20" t="s">
        <v>34</v>
      </c>
      <c r="M14" s="20" t="s">
        <v>29</v>
      </c>
      <c r="N14" s="20">
        <v>8</v>
      </c>
      <c r="O14" s="22"/>
      <c r="P14" s="15"/>
      <c r="Q14" s="23"/>
      <c r="R14" s="23"/>
    </row>
    <row r="15" s="1" customFormat="1" ht="126" customHeight="1" spans="1:18">
      <c r="A15" s="19">
        <v>9</v>
      </c>
      <c r="B15" s="20" t="s">
        <v>63</v>
      </c>
      <c r="C15" s="20" t="s">
        <v>64</v>
      </c>
      <c r="D15" s="20" t="s">
        <v>65</v>
      </c>
      <c r="E15" s="20" t="s">
        <v>24</v>
      </c>
      <c r="F15" s="20" t="s">
        <v>66</v>
      </c>
      <c r="G15" s="21" t="s">
        <v>67</v>
      </c>
      <c r="H15" s="24">
        <v>16</v>
      </c>
      <c r="I15" s="24">
        <v>15.8</v>
      </c>
      <c r="J15" s="24">
        <v>1</v>
      </c>
      <c r="K15" s="20" t="s">
        <v>68</v>
      </c>
      <c r="L15" s="20" t="s">
        <v>69</v>
      </c>
      <c r="M15" s="20" t="s">
        <v>29</v>
      </c>
      <c r="N15" s="20">
        <v>12</v>
      </c>
      <c r="O15" s="22"/>
      <c r="P15" s="15"/>
      <c r="Q15" s="23"/>
      <c r="R15" s="23"/>
    </row>
    <row r="16" s="1" customFormat="1" ht="142" customHeight="1" spans="1:18">
      <c r="A16" s="19">
        <v>10</v>
      </c>
      <c r="B16" s="20" t="s">
        <v>70</v>
      </c>
      <c r="C16" s="20" t="s">
        <v>64</v>
      </c>
      <c r="D16" s="20" t="s">
        <v>71</v>
      </c>
      <c r="E16" s="20" t="s">
        <v>24</v>
      </c>
      <c r="F16" s="20" t="s">
        <v>72</v>
      </c>
      <c r="G16" s="21" t="s">
        <v>73</v>
      </c>
      <c r="H16" s="24">
        <v>2.2</v>
      </c>
      <c r="I16" s="24">
        <v>2.2</v>
      </c>
      <c r="J16" s="24">
        <v>0.2</v>
      </c>
      <c r="K16" s="20" t="s">
        <v>74</v>
      </c>
      <c r="L16" s="20" t="s">
        <v>75</v>
      </c>
      <c r="M16" s="20" t="s">
        <v>29</v>
      </c>
      <c r="N16" s="20">
        <v>9</v>
      </c>
      <c r="O16" s="22" t="s">
        <v>76</v>
      </c>
      <c r="P16" s="15"/>
      <c r="Q16" s="23"/>
      <c r="R16" s="23"/>
    </row>
    <row r="17" s="1" customFormat="1" ht="142" customHeight="1" spans="1:18">
      <c r="A17" s="19">
        <v>11</v>
      </c>
      <c r="B17" s="20" t="s">
        <v>77</v>
      </c>
      <c r="C17" s="20" t="s">
        <v>64</v>
      </c>
      <c r="D17" s="20" t="s">
        <v>78</v>
      </c>
      <c r="E17" s="20" t="s">
        <v>24</v>
      </c>
      <c r="F17" s="20" t="s">
        <v>79</v>
      </c>
      <c r="G17" s="21" t="s">
        <v>80</v>
      </c>
      <c r="H17" s="24">
        <v>2.15</v>
      </c>
      <c r="I17" s="24">
        <v>1.75</v>
      </c>
      <c r="J17" s="24">
        <v>0.2</v>
      </c>
      <c r="K17" s="20" t="s">
        <v>44</v>
      </c>
      <c r="L17" s="20" t="s">
        <v>81</v>
      </c>
      <c r="M17" s="20" t="s">
        <v>29</v>
      </c>
      <c r="N17" s="20">
        <v>9</v>
      </c>
      <c r="O17" s="22"/>
      <c r="P17" s="15"/>
      <c r="Q17" s="23"/>
      <c r="R17" s="23"/>
    </row>
    <row r="18" s="1" customFormat="1" ht="111" customHeight="1" spans="1:18">
      <c r="A18" s="19">
        <v>12</v>
      </c>
      <c r="B18" s="20" t="s">
        <v>82</v>
      </c>
      <c r="C18" s="20" t="s">
        <v>64</v>
      </c>
      <c r="D18" s="20" t="s">
        <v>71</v>
      </c>
      <c r="E18" s="20" t="s">
        <v>24</v>
      </c>
      <c r="F18" s="20" t="s">
        <v>83</v>
      </c>
      <c r="G18" s="21" t="s">
        <v>84</v>
      </c>
      <c r="H18" s="24">
        <v>1.22</v>
      </c>
      <c r="I18" s="24">
        <v>1.22</v>
      </c>
      <c r="J18" s="24">
        <v>0.21</v>
      </c>
      <c r="K18" s="20" t="s">
        <v>69</v>
      </c>
      <c r="L18" s="20" t="s">
        <v>75</v>
      </c>
      <c r="M18" s="20" t="s">
        <v>29</v>
      </c>
      <c r="N18" s="20">
        <v>9</v>
      </c>
      <c r="O18" s="22"/>
      <c r="P18" s="15"/>
      <c r="Q18" s="23"/>
      <c r="R18" s="23"/>
    </row>
    <row r="19" s="1" customFormat="1" ht="123" customHeight="1" spans="1:18">
      <c r="A19" s="19">
        <v>13</v>
      </c>
      <c r="B19" s="20" t="s">
        <v>85</v>
      </c>
      <c r="C19" s="20" t="s">
        <v>86</v>
      </c>
      <c r="D19" s="20" t="s">
        <v>87</v>
      </c>
      <c r="E19" s="20" t="s">
        <v>24</v>
      </c>
      <c r="F19" s="20" t="s">
        <v>88</v>
      </c>
      <c r="G19" s="21" t="s">
        <v>89</v>
      </c>
      <c r="H19" s="24">
        <v>6.5</v>
      </c>
      <c r="I19" s="24">
        <v>3</v>
      </c>
      <c r="J19" s="24">
        <v>0.3</v>
      </c>
      <c r="K19" s="20" t="s">
        <v>90</v>
      </c>
      <c r="L19" s="20" t="s">
        <v>69</v>
      </c>
      <c r="M19" s="20" t="s">
        <v>29</v>
      </c>
      <c r="N19" s="20">
        <v>12</v>
      </c>
      <c r="O19" s="22"/>
      <c r="P19" s="15"/>
      <c r="Q19" s="23"/>
      <c r="R19" s="23"/>
    </row>
    <row r="20" s="1" customFormat="1" ht="98" customHeight="1" spans="1:18">
      <c r="A20" s="19">
        <v>14</v>
      </c>
      <c r="B20" s="20" t="s">
        <v>91</v>
      </c>
      <c r="C20" s="20" t="s">
        <v>86</v>
      </c>
      <c r="D20" s="20" t="s">
        <v>92</v>
      </c>
      <c r="E20" s="20" t="s">
        <v>24</v>
      </c>
      <c r="F20" s="20" t="s">
        <v>93</v>
      </c>
      <c r="G20" s="21" t="s">
        <v>94</v>
      </c>
      <c r="H20" s="24">
        <v>1.5</v>
      </c>
      <c r="I20" s="24">
        <v>1.5</v>
      </c>
      <c r="J20" s="24">
        <v>0.3</v>
      </c>
      <c r="K20" s="20" t="s">
        <v>95</v>
      </c>
      <c r="L20" s="20" t="s">
        <v>75</v>
      </c>
      <c r="M20" s="20" t="s">
        <v>29</v>
      </c>
      <c r="N20" s="20">
        <v>9</v>
      </c>
      <c r="O20" s="22"/>
      <c r="P20" s="15"/>
      <c r="Q20" s="23"/>
      <c r="R20" s="23"/>
    </row>
    <row r="21" s="1" customFormat="1" ht="76" customHeight="1" spans="1:18">
      <c r="A21" s="19">
        <v>15</v>
      </c>
      <c r="B21" s="20" t="s">
        <v>96</v>
      </c>
      <c r="C21" s="20" t="s">
        <v>97</v>
      </c>
      <c r="D21" s="20" t="s">
        <v>87</v>
      </c>
      <c r="E21" s="20" t="s">
        <v>24</v>
      </c>
      <c r="F21" s="20" t="s">
        <v>98</v>
      </c>
      <c r="G21" s="21" t="s">
        <v>99</v>
      </c>
      <c r="H21" s="24">
        <v>19.68</v>
      </c>
      <c r="I21" s="24">
        <v>13</v>
      </c>
      <c r="J21" s="24">
        <v>0.3</v>
      </c>
      <c r="K21" s="20" t="s">
        <v>100</v>
      </c>
      <c r="L21" s="20" t="s">
        <v>69</v>
      </c>
      <c r="M21" s="20" t="s">
        <v>29</v>
      </c>
      <c r="N21" s="20">
        <v>12</v>
      </c>
      <c r="O21" s="22"/>
      <c r="P21" s="15"/>
      <c r="Q21" s="23"/>
      <c r="R21" s="23"/>
    </row>
    <row r="22" s="1" customFormat="1" ht="147" customHeight="1" spans="1:18">
      <c r="A22" s="19">
        <v>16</v>
      </c>
      <c r="B22" s="20" t="s">
        <v>101</v>
      </c>
      <c r="C22" s="20" t="s">
        <v>97</v>
      </c>
      <c r="D22" s="20" t="s">
        <v>87</v>
      </c>
      <c r="E22" s="20" t="s">
        <v>24</v>
      </c>
      <c r="F22" s="20" t="s">
        <v>102</v>
      </c>
      <c r="G22" s="21" t="s">
        <v>103</v>
      </c>
      <c r="H22" s="24">
        <v>3.01</v>
      </c>
      <c r="I22" s="24">
        <v>3.01</v>
      </c>
      <c r="J22" s="24">
        <v>1</v>
      </c>
      <c r="K22" s="20" t="s">
        <v>104</v>
      </c>
      <c r="L22" s="20" t="s">
        <v>105</v>
      </c>
      <c r="M22" s="20" t="s">
        <v>29</v>
      </c>
      <c r="N22" s="20">
        <v>9</v>
      </c>
      <c r="O22" s="22"/>
      <c r="P22" s="15"/>
      <c r="Q22" s="23"/>
      <c r="R22" s="23"/>
    </row>
    <row r="23" s="1" customFormat="1" ht="147" customHeight="1" spans="1:18">
      <c r="A23" s="19">
        <v>17</v>
      </c>
      <c r="B23" s="20" t="s">
        <v>106</v>
      </c>
      <c r="C23" s="20" t="s">
        <v>107</v>
      </c>
      <c r="D23" s="20" t="s">
        <v>108</v>
      </c>
      <c r="E23" s="20" t="s">
        <v>24</v>
      </c>
      <c r="F23" s="20" t="s">
        <v>109</v>
      </c>
      <c r="G23" s="21" t="s">
        <v>110</v>
      </c>
      <c r="H23" s="24">
        <v>2.12</v>
      </c>
      <c r="I23" s="24">
        <v>1.5</v>
      </c>
      <c r="J23" s="24">
        <v>0.75</v>
      </c>
      <c r="K23" s="20" t="s">
        <v>111</v>
      </c>
      <c r="L23" s="20" t="s">
        <v>75</v>
      </c>
      <c r="M23" s="20" t="s">
        <v>29</v>
      </c>
      <c r="N23" s="20">
        <v>9</v>
      </c>
      <c r="O23" s="22"/>
      <c r="P23" s="15"/>
      <c r="Q23" s="23"/>
      <c r="R23" s="23"/>
    </row>
    <row r="24" s="1" customFormat="1" ht="84" customHeight="1" spans="1:18">
      <c r="A24" s="19">
        <v>18</v>
      </c>
      <c r="B24" s="20" t="s">
        <v>112</v>
      </c>
      <c r="C24" s="20" t="s">
        <v>107</v>
      </c>
      <c r="D24" s="20" t="s">
        <v>87</v>
      </c>
      <c r="E24" s="20" t="s">
        <v>24</v>
      </c>
      <c r="F24" s="20" t="s">
        <v>113</v>
      </c>
      <c r="G24" s="21" t="s">
        <v>114</v>
      </c>
      <c r="H24" s="24">
        <v>1.4</v>
      </c>
      <c r="I24" s="24">
        <v>1.4</v>
      </c>
      <c r="J24" s="24">
        <v>0.2</v>
      </c>
      <c r="K24" s="20" t="s">
        <v>115</v>
      </c>
      <c r="L24" s="20" t="s">
        <v>116</v>
      </c>
      <c r="M24" s="20" t="s">
        <v>29</v>
      </c>
      <c r="N24" s="20">
        <v>9</v>
      </c>
      <c r="O24" s="22"/>
      <c r="P24" s="15"/>
      <c r="Q24" s="23"/>
      <c r="R24" s="23"/>
    </row>
    <row r="25" s="1" customFormat="1" ht="30" customHeight="1" spans="1:18">
      <c r="A25" s="19"/>
      <c r="B25" s="15" t="s">
        <v>117</v>
      </c>
      <c r="C25" s="20"/>
      <c r="D25" s="20"/>
      <c r="E25" s="20"/>
      <c r="F25" s="20"/>
      <c r="G25" s="21"/>
      <c r="H25" s="16">
        <f>SUM(H26:H41)</f>
        <v>30.01</v>
      </c>
      <c r="I25" s="16">
        <f>SUM(I26:I41)</f>
        <v>22.03</v>
      </c>
      <c r="J25" s="16">
        <f>SUM(J26:J41)</f>
        <v>10</v>
      </c>
      <c r="K25" s="20"/>
      <c r="L25" s="20"/>
      <c r="M25" s="20"/>
      <c r="N25" s="20"/>
      <c r="O25" s="22"/>
      <c r="P25" s="15"/>
      <c r="Q25" s="23"/>
      <c r="R25" s="23"/>
    </row>
    <row r="26" s="1" customFormat="1" ht="60" customHeight="1" spans="1:18">
      <c r="A26" s="19">
        <v>19</v>
      </c>
      <c r="B26" s="20" t="s">
        <v>118</v>
      </c>
      <c r="C26" s="20" t="s">
        <v>22</v>
      </c>
      <c r="D26" s="20" t="s">
        <v>119</v>
      </c>
      <c r="E26" s="20" t="s">
        <v>24</v>
      </c>
      <c r="F26" s="20" t="s">
        <v>120</v>
      </c>
      <c r="G26" s="21" t="s">
        <v>121</v>
      </c>
      <c r="H26" s="24">
        <v>3.21</v>
      </c>
      <c r="I26" s="24">
        <v>3.05</v>
      </c>
      <c r="J26" s="24">
        <v>0.75</v>
      </c>
      <c r="K26" s="20" t="s">
        <v>122</v>
      </c>
      <c r="L26" s="20" t="s">
        <v>69</v>
      </c>
      <c r="M26" s="20" t="s">
        <v>123</v>
      </c>
      <c r="N26" s="20">
        <v>9</v>
      </c>
      <c r="O26" s="22"/>
      <c r="P26" s="15"/>
      <c r="Q26" s="23"/>
      <c r="R26" s="23"/>
    </row>
    <row r="27" s="1" customFormat="1" ht="129" customHeight="1" spans="1:18">
      <c r="A27" s="19">
        <v>20</v>
      </c>
      <c r="B27" s="20" t="s">
        <v>124</v>
      </c>
      <c r="C27" s="20" t="s">
        <v>22</v>
      </c>
      <c r="D27" s="20" t="s">
        <v>125</v>
      </c>
      <c r="E27" s="20" t="s">
        <v>24</v>
      </c>
      <c r="F27" s="20" t="s">
        <v>126</v>
      </c>
      <c r="G27" s="21" t="s">
        <v>127</v>
      </c>
      <c r="H27" s="24">
        <v>1.2</v>
      </c>
      <c r="I27" s="24">
        <v>0.7</v>
      </c>
      <c r="J27" s="24">
        <v>0.1</v>
      </c>
      <c r="K27" s="20" t="s">
        <v>128</v>
      </c>
      <c r="L27" s="20" t="s">
        <v>75</v>
      </c>
      <c r="M27" s="20" t="s">
        <v>123</v>
      </c>
      <c r="N27" s="25">
        <v>10</v>
      </c>
      <c r="O27" s="22"/>
      <c r="P27" s="15"/>
      <c r="Q27" s="23"/>
      <c r="R27" s="23"/>
    </row>
    <row r="28" s="1" customFormat="1" ht="72" customHeight="1" spans="1:18">
      <c r="A28" s="19">
        <v>21</v>
      </c>
      <c r="B28" s="20" t="s">
        <v>129</v>
      </c>
      <c r="C28" s="20" t="s">
        <v>22</v>
      </c>
      <c r="D28" s="20" t="s">
        <v>130</v>
      </c>
      <c r="E28" s="20" t="s">
        <v>24</v>
      </c>
      <c r="F28" s="20" t="s">
        <v>131</v>
      </c>
      <c r="G28" s="21" t="s">
        <v>132</v>
      </c>
      <c r="H28" s="24">
        <v>1.05</v>
      </c>
      <c r="I28" s="24">
        <v>0.43</v>
      </c>
      <c r="J28" s="24">
        <v>0.1</v>
      </c>
      <c r="K28" s="20" t="s">
        <v>28</v>
      </c>
      <c r="L28" s="20" t="s">
        <v>75</v>
      </c>
      <c r="M28" s="20" t="s">
        <v>123</v>
      </c>
      <c r="N28" s="20">
        <v>9</v>
      </c>
      <c r="O28" s="22"/>
      <c r="P28" s="15"/>
      <c r="Q28" s="23"/>
      <c r="R28" s="23"/>
    </row>
    <row r="29" s="1" customFormat="1" ht="141" customHeight="1" spans="1:18">
      <c r="A29" s="19">
        <v>22</v>
      </c>
      <c r="B29" s="20" t="s">
        <v>133</v>
      </c>
      <c r="C29" s="20" t="s">
        <v>22</v>
      </c>
      <c r="D29" s="20" t="s">
        <v>130</v>
      </c>
      <c r="E29" s="20" t="s">
        <v>24</v>
      </c>
      <c r="F29" s="20" t="s">
        <v>134</v>
      </c>
      <c r="G29" s="21" t="s">
        <v>135</v>
      </c>
      <c r="H29" s="24">
        <v>1</v>
      </c>
      <c r="I29" s="24">
        <v>0.6</v>
      </c>
      <c r="J29" s="24">
        <v>0.1</v>
      </c>
      <c r="K29" s="20" t="s">
        <v>136</v>
      </c>
      <c r="L29" s="20" t="s">
        <v>75</v>
      </c>
      <c r="M29" s="20" t="s">
        <v>123</v>
      </c>
      <c r="N29" s="20">
        <v>9</v>
      </c>
      <c r="O29" s="22"/>
      <c r="P29" s="15"/>
      <c r="Q29" s="23"/>
      <c r="R29" s="23"/>
    </row>
    <row r="30" s="1" customFormat="1" ht="84" customHeight="1" spans="1:18">
      <c r="A30" s="19">
        <v>23</v>
      </c>
      <c r="B30" s="20" t="s">
        <v>137</v>
      </c>
      <c r="C30" s="20" t="s">
        <v>64</v>
      </c>
      <c r="D30" s="20" t="s">
        <v>138</v>
      </c>
      <c r="E30" s="20" t="s">
        <v>24</v>
      </c>
      <c r="F30" s="20" t="s">
        <v>139</v>
      </c>
      <c r="G30" s="21" t="s">
        <v>140</v>
      </c>
      <c r="H30" s="24">
        <v>3.5</v>
      </c>
      <c r="I30" s="24">
        <v>3</v>
      </c>
      <c r="J30" s="24">
        <v>0.75</v>
      </c>
      <c r="K30" s="20" t="s">
        <v>28</v>
      </c>
      <c r="L30" s="20" t="s">
        <v>75</v>
      </c>
      <c r="M30" s="20" t="s">
        <v>123</v>
      </c>
      <c r="N30" s="20">
        <v>9</v>
      </c>
      <c r="O30" s="22"/>
      <c r="P30" s="15"/>
      <c r="Q30" s="23"/>
      <c r="R30" s="23"/>
    </row>
    <row r="31" s="1" customFormat="1" ht="83" customHeight="1" spans="1:18">
      <c r="A31" s="19">
        <v>24</v>
      </c>
      <c r="B31" s="20" t="s">
        <v>141</v>
      </c>
      <c r="C31" s="20" t="s">
        <v>64</v>
      </c>
      <c r="D31" s="20" t="s">
        <v>119</v>
      </c>
      <c r="E31" s="20" t="s">
        <v>24</v>
      </c>
      <c r="F31" s="20" t="s">
        <v>120</v>
      </c>
      <c r="G31" s="21" t="s">
        <v>142</v>
      </c>
      <c r="H31" s="24">
        <v>3.15</v>
      </c>
      <c r="I31" s="24">
        <v>0.97</v>
      </c>
      <c r="J31" s="24">
        <v>0.9</v>
      </c>
      <c r="K31" s="20" t="s">
        <v>143</v>
      </c>
      <c r="L31" s="20" t="s">
        <v>75</v>
      </c>
      <c r="M31" s="20" t="s">
        <v>123</v>
      </c>
      <c r="N31" s="20">
        <v>8</v>
      </c>
      <c r="O31" s="22" t="s">
        <v>76</v>
      </c>
      <c r="P31" s="15"/>
      <c r="Q31" s="23"/>
      <c r="R31" s="23"/>
    </row>
    <row r="32" s="1" customFormat="1" ht="84" customHeight="1" spans="1:18">
      <c r="A32" s="19">
        <v>25</v>
      </c>
      <c r="B32" s="20" t="s">
        <v>144</v>
      </c>
      <c r="C32" s="20" t="s">
        <v>64</v>
      </c>
      <c r="D32" s="20" t="s">
        <v>119</v>
      </c>
      <c r="E32" s="20" t="s">
        <v>24</v>
      </c>
      <c r="F32" s="20" t="s">
        <v>145</v>
      </c>
      <c r="G32" s="21" t="s">
        <v>146</v>
      </c>
      <c r="H32" s="24">
        <v>3.2</v>
      </c>
      <c r="I32" s="24">
        <v>3.2</v>
      </c>
      <c r="J32" s="24">
        <v>2.8</v>
      </c>
      <c r="K32" s="20" t="s">
        <v>143</v>
      </c>
      <c r="L32" s="20" t="s">
        <v>75</v>
      </c>
      <c r="M32" s="20" t="s">
        <v>123</v>
      </c>
      <c r="N32" s="20">
        <v>9</v>
      </c>
      <c r="O32" s="22" t="s">
        <v>76</v>
      </c>
      <c r="P32" s="15"/>
      <c r="Q32" s="23"/>
      <c r="R32" s="23"/>
    </row>
    <row r="33" s="1" customFormat="1" ht="60" customHeight="1" spans="1:18">
      <c r="A33" s="19">
        <v>26</v>
      </c>
      <c r="B33" s="20" t="s">
        <v>147</v>
      </c>
      <c r="C33" s="20" t="s">
        <v>64</v>
      </c>
      <c r="D33" s="20" t="s">
        <v>148</v>
      </c>
      <c r="E33" s="20" t="s">
        <v>24</v>
      </c>
      <c r="F33" s="20" t="s">
        <v>149</v>
      </c>
      <c r="G33" s="21" t="s">
        <v>150</v>
      </c>
      <c r="H33" s="24">
        <v>2</v>
      </c>
      <c r="I33" s="24">
        <v>1</v>
      </c>
      <c r="J33" s="24">
        <v>0.5</v>
      </c>
      <c r="K33" s="20" t="s">
        <v>151</v>
      </c>
      <c r="L33" s="20" t="s">
        <v>75</v>
      </c>
      <c r="M33" s="20" t="s">
        <v>123</v>
      </c>
      <c r="N33" s="20">
        <v>9</v>
      </c>
      <c r="O33" s="22"/>
      <c r="P33" s="15"/>
      <c r="Q33" s="23"/>
      <c r="R33" s="23"/>
    </row>
    <row r="34" s="1" customFormat="1" ht="97" customHeight="1" spans="1:18">
      <c r="A34" s="19">
        <v>27</v>
      </c>
      <c r="B34" s="20" t="s">
        <v>152</v>
      </c>
      <c r="C34" s="20" t="s">
        <v>64</v>
      </c>
      <c r="D34" s="20" t="s">
        <v>138</v>
      </c>
      <c r="E34" s="20" t="s">
        <v>24</v>
      </c>
      <c r="F34" s="20" t="s">
        <v>153</v>
      </c>
      <c r="G34" s="21" t="s">
        <v>154</v>
      </c>
      <c r="H34" s="24">
        <v>1.2</v>
      </c>
      <c r="I34" s="24">
        <v>0.85</v>
      </c>
      <c r="J34" s="24">
        <v>0.5</v>
      </c>
      <c r="K34" s="20" t="s">
        <v>28</v>
      </c>
      <c r="L34" s="20" t="s">
        <v>75</v>
      </c>
      <c r="M34" s="20" t="s">
        <v>123</v>
      </c>
      <c r="N34" s="20">
        <v>9</v>
      </c>
      <c r="O34" s="22"/>
      <c r="P34" s="15"/>
      <c r="Q34" s="23"/>
      <c r="R34" s="23"/>
    </row>
    <row r="35" s="1" customFormat="1" ht="84" customHeight="1" spans="1:18">
      <c r="A35" s="19">
        <v>28</v>
      </c>
      <c r="B35" s="20" t="s">
        <v>155</v>
      </c>
      <c r="C35" s="20" t="s">
        <v>64</v>
      </c>
      <c r="D35" s="20" t="s">
        <v>156</v>
      </c>
      <c r="E35" s="20" t="s">
        <v>24</v>
      </c>
      <c r="F35" s="20" t="s">
        <v>157</v>
      </c>
      <c r="G35" s="21" t="s">
        <v>158</v>
      </c>
      <c r="H35" s="24">
        <v>1.2</v>
      </c>
      <c r="I35" s="24">
        <v>0.55</v>
      </c>
      <c r="J35" s="24">
        <v>0.1</v>
      </c>
      <c r="K35" s="20" t="s">
        <v>159</v>
      </c>
      <c r="L35" s="20" t="s">
        <v>69</v>
      </c>
      <c r="M35" s="20" t="s">
        <v>123</v>
      </c>
      <c r="N35" s="20">
        <v>11</v>
      </c>
      <c r="O35" s="22"/>
      <c r="P35" s="15"/>
      <c r="Q35" s="23"/>
      <c r="R35" s="23"/>
    </row>
    <row r="36" s="1" customFormat="1" ht="87" customHeight="1" spans="1:18">
      <c r="A36" s="19">
        <v>29</v>
      </c>
      <c r="B36" s="20" t="s">
        <v>160</v>
      </c>
      <c r="C36" s="20" t="s">
        <v>64</v>
      </c>
      <c r="D36" s="20" t="s">
        <v>125</v>
      </c>
      <c r="E36" s="20" t="s">
        <v>24</v>
      </c>
      <c r="F36" s="20" t="s">
        <v>161</v>
      </c>
      <c r="G36" s="21" t="s">
        <v>162</v>
      </c>
      <c r="H36" s="24">
        <v>1.1</v>
      </c>
      <c r="I36" s="24">
        <v>0.47</v>
      </c>
      <c r="J36" s="24">
        <v>0.45</v>
      </c>
      <c r="K36" s="20" t="s">
        <v>163</v>
      </c>
      <c r="L36" s="20" t="s">
        <v>75</v>
      </c>
      <c r="M36" s="20" t="s">
        <v>123</v>
      </c>
      <c r="N36" s="20">
        <v>9</v>
      </c>
      <c r="O36" s="22"/>
      <c r="P36" s="15"/>
      <c r="Q36" s="23"/>
      <c r="R36" s="23"/>
    </row>
    <row r="37" s="1" customFormat="1" ht="60" customHeight="1" spans="1:18">
      <c r="A37" s="19">
        <v>30</v>
      </c>
      <c r="B37" s="20" t="s">
        <v>164</v>
      </c>
      <c r="C37" s="20" t="s">
        <v>64</v>
      </c>
      <c r="D37" s="20" t="s">
        <v>119</v>
      </c>
      <c r="E37" s="20" t="s">
        <v>24</v>
      </c>
      <c r="F37" s="20" t="s">
        <v>165</v>
      </c>
      <c r="G37" s="21" t="s">
        <v>166</v>
      </c>
      <c r="H37" s="24">
        <v>1</v>
      </c>
      <c r="I37" s="24">
        <v>0.96</v>
      </c>
      <c r="J37" s="24">
        <v>0.9</v>
      </c>
      <c r="K37" s="20" t="s">
        <v>143</v>
      </c>
      <c r="L37" s="20" t="s">
        <v>75</v>
      </c>
      <c r="M37" s="20" t="s">
        <v>123</v>
      </c>
      <c r="N37" s="20">
        <v>8</v>
      </c>
      <c r="O37" s="22"/>
      <c r="P37" s="15"/>
      <c r="Q37" s="23"/>
      <c r="R37" s="23"/>
    </row>
    <row r="38" s="1" customFormat="1" ht="98" customHeight="1" spans="1:18">
      <c r="A38" s="19">
        <v>31</v>
      </c>
      <c r="B38" s="20" t="s">
        <v>167</v>
      </c>
      <c r="C38" s="20" t="s">
        <v>64</v>
      </c>
      <c r="D38" s="20" t="s">
        <v>156</v>
      </c>
      <c r="E38" s="20" t="s">
        <v>24</v>
      </c>
      <c r="F38" s="20" t="s">
        <v>168</v>
      </c>
      <c r="G38" s="21" t="s">
        <v>169</v>
      </c>
      <c r="H38" s="24">
        <v>1</v>
      </c>
      <c r="I38" s="24">
        <v>0.4</v>
      </c>
      <c r="J38" s="24">
        <v>0.05</v>
      </c>
      <c r="K38" s="20" t="s">
        <v>170</v>
      </c>
      <c r="L38" s="20" t="s">
        <v>69</v>
      </c>
      <c r="M38" s="20" t="s">
        <v>123</v>
      </c>
      <c r="N38" s="20">
        <v>11</v>
      </c>
      <c r="O38" s="22"/>
      <c r="P38" s="15"/>
      <c r="Q38" s="23"/>
      <c r="R38" s="23"/>
    </row>
    <row r="39" s="1" customFormat="1" ht="54" customHeight="1" spans="1:18">
      <c r="A39" s="19">
        <v>32</v>
      </c>
      <c r="B39" s="20" t="s">
        <v>171</v>
      </c>
      <c r="C39" s="20" t="s">
        <v>86</v>
      </c>
      <c r="D39" s="20" t="s">
        <v>138</v>
      </c>
      <c r="E39" s="20" t="s">
        <v>24</v>
      </c>
      <c r="F39" s="20" t="s">
        <v>172</v>
      </c>
      <c r="G39" s="21" t="s">
        <v>173</v>
      </c>
      <c r="H39" s="24">
        <v>3.5</v>
      </c>
      <c r="I39" s="24">
        <v>3.3</v>
      </c>
      <c r="J39" s="24">
        <v>1</v>
      </c>
      <c r="K39" s="20" t="s">
        <v>174</v>
      </c>
      <c r="L39" s="20" t="s">
        <v>75</v>
      </c>
      <c r="M39" s="20" t="s">
        <v>123</v>
      </c>
      <c r="N39" s="20">
        <v>10</v>
      </c>
      <c r="O39" s="22"/>
      <c r="P39" s="15"/>
      <c r="Q39" s="23"/>
      <c r="R39" s="23"/>
    </row>
    <row r="40" s="1" customFormat="1" ht="102" customHeight="1" spans="1:18">
      <c r="A40" s="19">
        <v>33</v>
      </c>
      <c r="B40" s="20" t="s">
        <v>175</v>
      </c>
      <c r="C40" s="20" t="s">
        <v>86</v>
      </c>
      <c r="D40" s="20" t="s">
        <v>176</v>
      </c>
      <c r="E40" s="20" t="s">
        <v>24</v>
      </c>
      <c r="F40" s="20" t="s">
        <v>177</v>
      </c>
      <c r="G40" s="21" t="s">
        <v>178</v>
      </c>
      <c r="H40" s="24">
        <v>1.5</v>
      </c>
      <c r="I40" s="24">
        <v>1.35</v>
      </c>
      <c r="J40" s="24">
        <v>0.5</v>
      </c>
      <c r="K40" s="20" t="s">
        <v>179</v>
      </c>
      <c r="L40" s="20" t="s">
        <v>75</v>
      </c>
      <c r="M40" s="20" t="s">
        <v>123</v>
      </c>
      <c r="N40" s="20">
        <v>9</v>
      </c>
      <c r="O40" s="22"/>
      <c r="P40" s="15"/>
      <c r="Q40" s="23"/>
      <c r="R40" s="23"/>
    </row>
    <row r="41" s="1" customFormat="1" ht="90" customHeight="1" spans="1:18">
      <c r="A41" s="19">
        <v>34</v>
      </c>
      <c r="B41" s="20" t="s">
        <v>180</v>
      </c>
      <c r="C41" s="20" t="s">
        <v>86</v>
      </c>
      <c r="D41" s="20" t="s">
        <v>181</v>
      </c>
      <c r="E41" s="20" t="s">
        <v>24</v>
      </c>
      <c r="F41" s="20" t="s">
        <v>182</v>
      </c>
      <c r="G41" s="21" t="s">
        <v>183</v>
      </c>
      <c r="H41" s="24">
        <v>1.2</v>
      </c>
      <c r="I41" s="24">
        <v>1.2</v>
      </c>
      <c r="J41" s="24">
        <v>0.5</v>
      </c>
      <c r="K41" s="20" t="s">
        <v>184</v>
      </c>
      <c r="L41" s="20" t="s">
        <v>75</v>
      </c>
      <c r="M41" s="20" t="s">
        <v>123</v>
      </c>
      <c r="N41" s="20">
        <v>9</v>
      </c>
      <c r="O41" s="22"/>
      <c r="P41" s="15"/>
      <c r="Q41" s="23"/>
      <c r="R41" s="23"/>
    </row>
    <row r="42" s="1" customFormat="1" ht="30" customHeight="1" spans="1:18">
      <c r="A42" s="19"/>
      <c r="B42" s="15" t="s">
        <v>185</v>
      </c>
      <c r="C42" s="20"/>
      <c r="D42" s="20"/>
      <c r="E42" s="20"/>
      <c r="F42" s="20"/>
      <c r="G42" s="21"/>
      <c r="H42" s="16">
        <f>SUM(H43:H45)</f>
        <v>7.51</v>
      </c>
      <c r="I42" s="16">
        <f>SUM(I43:I45)</f>
        <v>7.51</v>
      </c>
      <c r="J42" s="16">
        <f>SUM(J43:J45)</f>
        <v>0.3</v>
      </c>
      <c r="K42" s="20"/>
      <c r="L42" s="20"/>
      <c r="M42" s="20"/>
      <c r="N42" s="20"/>
      <c r="O42" s="22"/>
      <c r="P42" s="15"/>
      <c r="Q42" s="23"/>
      <c r="R42" s="23"/>
    </row>
    <row r="43" s="1" customFormat="1" ht="91" customHeight="1" spans="1:18">
      <c r="A43" s="19">
        <v>35</v>
      </c>
      <c r="B43" s="20" t="s">
        <v>186</v>
      </c>
      <c r="C43" s="20" t="s">
        <v>86</v>
      </c>
      <c r="D43" s="20" t="s">
        <v>187</v>
      </c>
      <c r="E43" s="20" t="s">
        <v>24</v>
      </c>
      <c r="F43" s="20" t="s">
        <v>188</v>
      </c>
      <c r="G43" s="21" t="s">
        <v>189</v>
      </c>
      <c r="H43" s="24">
        <v>3.51</v>
      </c>
      <c r="I43" s="24">
        <v>3.51</v>
      </c>
      <c r="J43" s="24">
        <v>0.1</v>
      </c>
      <c r="K43" s="20" t="s">
        <v>190</v>
      </c>
      <c r="L43" s="20" t="s">
        <v>69</v>
      </c>
      <c r="M43" s="20" t="s">
        <v>191</v>
      </c>
      <c r="N43" s="20">
        <v>11</v>
      </c>
      <c r="O43" s="22"/>
      <c r="P43" s="15"/>
      <c r="Q43" s="23"/>
      <c r="R43" s="23"/>
    </row>
    <row r="44" s="1" customFormat="1" ht="91" customHeight="1" spans="1:18">
      <c r="A44" s="19">
        <v>36</v>
      </c>
      <c r="B44" s="20" t="s">
        <v>192</v>
      </c>
      <c r="C44" s="20" t="s">
        <v>86</v>
      </c>
      <c r="D44" s="20" t="s">
        <v>187</v>
      </c>
      <c r="E44" s="20" t="s">
        <v>24</v>
      </c>
      <c r="F44" s="20" t="s">
        <v>193</v>
      </c>
      <c r="G44" s="21" t="s">
        <v>194</v>
      </c>
      <c r="H44" s="24">
        <v>3</v>
      </c>
      <c r="I44" s="24">
        <v>3</v>
      </c>
      <c r="J44" s="24">
        <v>0.1</v>
      </c>
      <c r="K44" s="20" t="s">
        <v>195</v>
      </c>
      <c r="L44" s="20" t="s">
        <v>69</v>
      </c>
      <c r="M44" s="20" t="s">
        <v>191</v>
      </c>
      <c r="N44" s="20">
        <v>12</v>
      </c>
      <c r="O44" s="22"/>
      <c r="P44" s="15"/>
      <c r="Q44" s="23"/>
      <c r="R44" s="23"/>
    </row>
    <row r="45" s="1" customFormat="1" ht="91" customHeight="1" spans="1:18">
      <c r="A45" s="19">
        <v>37</v>
      </c>
      <c r="B45" s="20" t="s">
        <v>196</v>
      </c>
      <c r="C45" s="20" t="s">
        <v>86</v>
      </c>
      <c r="D45" s="20" t="s">
        <v>187</v>
      </c>
      <c r="E45" s="20" t="s">
        <v>24</v>
      </c>
      <c r="F45" s="20" t="s">
        <v>197</v>
      </c>
      <c r="G45" s="21" t="s">
        <v>198</v>
      </c>
      <c r="H45" s="24">
        <v>1</v>
      </c>
      <c r="I45" s="24">
        <v>1</v>
      </c>
      <c r="J45" s="24">
        <v>0.1</v>
      </c>
      <c r="K45" s="20" t="s">
        <v>199</v>
      </c>
      <c r="L45" s="20" t="s">
        <v>69</v>
      </c>
      <c r="M45" s="20" t="s">
        <v>191</v>
      </c>
      <c r="N45" s="20">
        <v>12</v>
      </c>
      <c r="O45" s="22"/>
      <c r="P45" s="15"/>
      <c r="Q45" s="23"/>
      <c r="R45" s="23"/>
    </row>
    <row r="46" s="1" customFormat="1" ht="30" customHeight="1" spans="1:18">
      <c r="A46" s="19"/>
      <c r="B46" s="15" t="s">
        <v>200</v>
      </c>
      <c r="C46" s="20"/>
      <c r="D46" s="20"/>
      <c r="E46" s="20"/>
      <c r="F46" s="20"/>
      <c r="G46" s="21"/>
      <c r="H46" s="16">
        <f>SUM(H47:H58)</f>
        <v>21.1</v>
      </c>
      <c r="I46" s="16">
        <f>SUM(I47:I58)</f>
        <v>16.14</v>
      </c>
      <c r="J46" s="16">
        <f>SUM(J47:J58)</f>
        <v>1.53</v>
      </c>
      <c r="K46" s="20"/>
      <c r="L46" s="20"/>
      <c r="M46" s="20"/>
      <c r="N46" s="20"/>
      <c r="O46" s="22"/>
      <c r="P46" s="15"/>
      <c r="Q46" s="23"/>
      <c r="R46" s="23"/>
    </row>
    <row r="47" s="1" customFormat="1" ht="71" customHeight="1" spans="1:18">
      <c r="A47" s="19">
        <v>38</v>
      </c>
      <c r="B47" s="20" t="s">
        <v>201</v>
      </c>
      <c r="C47" s="20" t="s">
        <v>22</v>
      </c>
      <c r="D47" s="20" t="s">
        <v>202</v>
      </c>
      <c r="E47" s="20" t="s">
        <v>24</v>
      </c>
      <c r="F47" s="20" t="s">
        <v>203</v>
      </c>
      <c r="G47" s="21" t="s">
        <v>204</v>
      </c>
      <c r="H47" s="24">
        <v>3.3</v>
      </c>
      <c r="I47" s="20">
        <v>3.05</v>
      </c>
      <c r="J47" s="24">
        <v>0.15</v>
      </c>
      <c r="K47" s="20" t="s">
        <v>205</v>
      </c>
      <c r="L47" s="20" t="s">
        <v>206</v>
      </c>
      <c r="M47" s="20" t="s">
        <v>207</v>
      </c>
      <c r="N47" s="25">
        <v>9</v>
      </c>
      <c r="O47" s="25"/>
      <c r="P47" s="15"/>
      <c r="Q47" s="23"/>
      <c r="R47" s="23"/>
    </row>
    <row r="48" s="1" customFormat="1" ht="116" customHeight="1" spans="1:18">
      <c r="A48" s="19">
        <v>39</v>
      </c>
      <c r="B48" s="20" t="s">
        <v>208</v>
      </c>
      <c r="C48" s="20" t="s">
        <v>22</v>
      </c>
      <c r="D48" s="20" t="s">
        <v>202</v>
      </c>
      <c r="E48" s="20" t="s">
        <v>24</v>
      </c>
      <c r="F48" s="20" t="s">
        <v>209</v>
      </c>
      <c r="G48" s="21" t="s">
        <v>210</v>
      </c>
      <c r="H48" s="24">
        <v>3.24</v>
      </c>
      <c r="I48" s="24">
        <v>1.59</v>
      </c>
      <c r="J48" s="24">
        <v>0.06</v>
      </c>
      <c r="K48" s="20" t="s">
        <v>211</v>
      </c>
      <c r="L48" s="20" t="s">
        <v>206</v>
      </c>
      <c r="M48" s="20" t="s">
        <v>207</v>
      </c>
      <c r="N48" s="25">
        <v>12</v>
      </c>
      <c r="O48" s="25"/>
      <c r="P48" s="15"/>
      <c r="Q48" s="23"/>
      <c r="R48" s="23"/>
    </row>
    <row r="49" s="1" customFormat="1" ht="76" customHeight="1" spans="1:18">
      <c r="A49" s="19">
        <v>40</v>
      </c>
      <c r="B49" s="20" t="s">
        <v>212</v>
      </c>
      <c r="C49" s="20" t="s">
        <v>22</v>
      </c>
      <c r="D49" s="20" t="s">
        <v>202</v>
      </c>
      <c r="E49" s="20" t="s">
        <v>24</v>
      </c>
      <c r="F49" s="20" t="s">
        <v>213</v>
      </c>
      <c r="G49" s="21" t="s">
        <v>214</v>
      </c>
      <c r="H49" s="24">
        <v>2.1</v>
      </c>
      <c r="I49" s="24">
        <v>1.7</v>
      </c>
      <c r="J49" s="24">
        <v>0.1</v>
      </c>
      <c r="K49" s="20" t="s">
        <v>211</v>
      </c>
      <c r="L49" s="20" t="s">
        <v>215</v>
      </c>
      <c r="M49" s="20" t="s">
        <v>207</v>
      </c>
      <c r="N49" s="25">
        <v>9</v>
      </c>
      <c r="O49" s="26"/>
      <c r="P49" s="15"/>
      <c r="Q49" s="23"/>
      <c r="R49" s="23"/>
    </row>
    <row r="50" s="1" customFormat="1" ht="138" customHeight="1" spans="1:18">
      <c r="A50" s="19">
        <v>41</v>
      </c>
      <c r="B50" s="20" t="s">
        <v>216</v>
      </c>
      <c r="C50" s="20" t="s">
        <v>22</v>
      </c>
      <c r="D50" s="20" t="s">
        <v>202</v>
      </c>
      <c r="E50" s="20" t="s">
        <v>24</v>
      </c>
      <c r="F50" s="20" t="s">
        <v>217</v>
      </c>
      <c r="G50" s="21" t="s">
        <v>218</v>
      </c>
      <c r="H50" s="24">
        <v>1.35</v>
      </c>
      <c r="I50" s="24">
        <v>1</v>
      </c>
      <c r="J50" s="24">
        <v>0.1</v>
      </c>
      <c r="K50" s="20" t="s">
        <v>219</v>
      </c>
      <c r="L50" s="20" t="s">
        <v>220</v>
      </c>
      <c r="M50" s="20" t="s">
        <v>207</v>
      </c>
      <c r="N50" s="25">
        <v>11</v>
      </c>
      <c r="O50" s="25"/>
      <c r="P50" s="15"/>
      <c r="Q50" s="23"/>
      <c r="R50" s="23"/>
    </row>
    <row r="51" s="1" customFormat="1" ht="99" customHeight="1" spans="1:18">
      <c r="A51" s="19">
        <v>42</v>
      </c>
      <c r="B51" s="20" t="s">
        <v>221</v>
      </c>
      <c r="C51" s="20" t="s">
        <v>22</v>
      </c>
      <c r="D51" s="20" t="s">
        <v>202</v>
      </c>
      <c r="E51" s="20" t="s">
        <v>24</v>
      </c>
      <c r="F51" s="20" t="s">
        <v>222</v>
      </c>
      <c r="G51" s="21" t="s">
        <v>223</v>
      </c>
      <c r="H51" s="24">
        <v>1.2</v>
      </c>
      <c r="I51" s="24">
        <v>1.07</v>
      </c>
      <c r="J51" s="24">
        <v>0.15</v>
      </c>
      <c r="K51" s="20" t="s">
        <v>224</v>
      </c>
      <c r="L51" s="20" t="s">
        <v>225</v>
      </c>
      <c r="M51" s="20" t="s">
        <v>207</v>
      </c>
      <c r="N51" s="25">
        <v>9</v>
      </c>
      <c r="O51" s="26"/>
      <c r="P51" s="15"/>
      <c r="Q51" s="23"/>
      <c r="R51" s="23"/>
    </row>
    <row r="52" s="1" customFormat="1" ht="71" customHeight="1" spans="1:18">
      <c r="A52" s="19">
        <v>43</v>
      </c>
      <c r="B52" s="20" t="s">
        <v>226</v>
      </c>
      <c r="C52" s="20" t="s">
        <v>22</v>
      </c>
      <c r="D52" s="20" t="s">
        <v>202</v>
      </c>
      <c r="E52" s="20" t="s">
        <v>24</v>
      </c>
      <c r="F52" s="20" t="s">
        <v>227</v>
      </c>
      <c r="G52" s="21" t="s">
        <v>228</v>
      </c>
      <c r="H52" s="24">
        <v>1.05</v>
      </c>
      <c r="I52" s="24">
        <v>0.98</v>
      </c>
      <c r="J52" s="24">
        <v>0.15</v>
      </c>
      <c r="K52" s="20" t="s">
        <v>224</v>
      </c>
      <c r="L52" s="20" t="s">
        <v>225</v>
      </c>
      <c r="M52" s="20" t="s">
        <v>207</v>
      </c>
      <c r="N52" s="25">
        <v>9</v>
      </c>
      <c r="O52" s="26"/>
      <c r="P52" s="15"/>
      <c r="Q52" s="23"/>
      <c r="R52" s="23"/>
    </row>
    <row r="53" s="1" customFormat="1" ht="81" customHeight="1" spans="1:18">
      <c r="A53" s="19">
        <v>44</v>
      </c>
      <c r="B53" s="20" t="s">
        <v>229</v>
      </c>
      <c r="C53" s="20" t="s">
        <v>22</v>
      </c>
      <c r="D53" s="20" t="s">
        <v>202</v>
      </c>
      <c r="E53" s="20" t="s">
        <v>24</v>
      </c>
      <c r="F53" s="20" t="s">
        <v>230</v>
      </c>
      <c r="G53" s="21" t="s">
        <v>231</v>
      </c>
      <c r="H53" s="24">
        <v>1</v>
      </c>
      <c r="I53" s="24">
        <v>0.75</v>
      </c>
      <c r="J53" s="24">
        <v>0.12</v>
      </c>
      <c r="K53" s="20" t="s">
        <v>224</v>
      </c>
      <c r="L53" s="20" t="s">
        <v>225</v>
      </c>
      <c r="M53" s="20" t="s">
        <v>207</v>
      </c>
      <c r="N53" s="25">
        <v>9</v>
      </c>
      <c r="O53" s="26"/>
      <c r="P53" s="15"/>
      <c r="Q53" s="23"/>
      <c r="R53" s="23"/>
    </row>
    <row r="54" s="1" customFormat="1" ht="105" customHeight="1" spans="1:18">
      <c r="A54" s="19">
        <v>45</v>
      </c>
      <c r="B54" s="20" t="s">
        <v>232</v>
      </c>
      <c r="C54" s="20" t="s">
        <v>64</v>
      </c>
      <c r="D54" s="20" t="s">
        <v>233</v>
      </c>
      <c r="E54" s="20" t="s">
        <v>24</v>
      </c>
      <c r="F54" s="20" t="s">
        <v>234</v>
      </c>
      <c r="G54" s="21" t="s">
        <v>235</v>
      </c>
      <c r="H54" s="24">
        <v>1.04</v>
      </c>
      <c r="I54" s="24">
        <v>0.5</v>
      </c>
      <c r="J54" s="24">
        <v>0.1</v>
      </c>
      <c r="K54" s="20" t="s">
        <v>236</v>
      </c>
      <c r="L54" s="20" t="s">
        <v>237</v>
      </c>
      <c r="M54" s="20" t="s">
        <v>207</v>
      </c>
      <c r="N54" s="25">
        <v>9</v>
      </c>
      <c r="O54" s="26"/>
      <c r="P54" s="15"/>
      <c r="Q54" s="23"/>
      <c r="R54" s="23"/>
    </row>
    <row r="55" s="1" customFormat="1" ht="81" customHeight="1" spans="1:18">
      <c r="A55" s="19">
        <v>46</v>
      </c>
      <c r="B55" s="20" t="s">
        <v>238</v>
      </c>
      <c r="C55" s="20" t="s">
        <v>64</v>
      </c>
      <c r="D55" s="20" t="s">
        <v>239</v>
      </c>
      <c r="E55" s="20" t="s">
        <v>24</v>
      </c>
      <c r="F55" s="20" t="s">
        <v>240</v>
      </c>
      <c r="G55" s="21" t="s">
        <v>241</v>
      </c>
      <c r="H55" s="24">
        <v>3.3</v>
      </c>
      <c r="I55" s="24">
        <v>3.04</v>
      </c>
      <c r="J55" s="24">
        <v>0.3</v>
      </c>
      <c r="K55" s="20" t="s">
        <v>242</v>
      </c>
      <c r="L55" s="20" t="s">
        <v>206</v>
      </c>
      <c r="M55" s="20" t="s">
        <v>207</v>
      </c>
      <c r="N55" s="25">
        <v>9</v>
      </c>
      <c r="O55" s="26"/>
      <c r="P55" s="15"/>
      <c r="Q55" s="23"/>
      <c r="R55" s="23"/>
    </row>
    <row r="56" s="1" customFormat="1" ht="116" customHeight="1" spans="1:18">
      <c r="A56" s="19">
        <v>47</v>
      </c>
      <c r="B56" s="27" t="s">
        <v>243</v>
      </c>
      <c r="C56" s="27" t="s">
        <v>64</v>
      </c>
      <c r="D56" s="27" t="s">
        <v>239</v>
      </c>
      <c r="E56" s="27" t="s">
        <v>24</v>
      </c>
      <c r="F56" s="27" t="s">
        <v>244</v>
      </c>
      <c r="G56" s="28" t="s">
        <v>245</v>
      </c>
      <c r="H56" s="27">
        <v>1.2</v>
      </c>
      <c r="I56" s="27">
        <v>1.04</v>
      </c>
      <c r="J56" s="29">
        <v>0.1</v>
      </c>
      <c r="K56" s="27" t="s">
        <v>246</v>
      </c>
      <c r="L56" s="27" t="s">
        <v>225</v>
      </c>
      <c r="M56" s="27" t="s">
        <v>207</v>
      </c>
      <c r="N56" s="30">
        <v>10</v>
      </c>
      <c r="O56" s="25"/>
      <c r="P56" s="15"/>
      <c r="Q56" s="23"/>
      <c r="R56" s="23"/>
    </row>
    <row r="57" s="1" customFormat="1" ht="111" customHeight="1" spans="1:18">
      <c r="A57" s="19">
        <v>48</v>
      </c>
      <c r="B57" s="19" t="s">
        <v>247</v>
      </c>
      <c r="C57" s="19" t="s">
        <v>64</v>
      </c>
      <c r="D57" s="19" t="s">
        <v>248</v>
      </c>
      <c r="E57" s="19" t="s">
        <v>24</v>
      </c>
      <c r="F57" s="19" t="s">
        <v>249</v>
      </c>
      <c r="G57" s="31" t="s">
        <v>250</v>
      </c>
      <c r="H57" s="19">
        <v>1.2</v>
      </c>
      <c r="I57" s="19">
        <v>0.8</v>
      </c>
      <c r="J57" s="19">
        <v>0.1</v>
      </c>
      <c r="K57" s="19" t="s">
        <v>251</v>
      </c>
      <c r="L57" s="19" t="s">
        <v>252</v>
      </c>
      <c r="M57" s="20" t="s">
        <v>207</v>
      </c>
      <c r="N57" s="19">
        <v>11</v>
      </c>
      <c r="O57" s="25"/>
      <c r="P57" s="15"/>
      <c r="Q57" s="23"/>
      <c r="R57" s="23"/>
    </row>
    <row r="58" s="1" customFormat="1" ht="90" customHeight="1" spans="1:18">
      <c r="A58" s="19">
        <v>49</v>
      </c>
      <c r="B58" s="20" t="s">
        <v>253</v>
      </c>
      <c r="C58" s="20" t="s">
        <v>64</v>
      </c>
      <c r="D58" s="20" t="s">
        <v>254</v>
      </c>
      <c r="E58" s="20" t="s">
        <v>24</v>
      </c>
      <c r="F58" s="20" t="s">
        <v>255</v>
      </c>
      <c r="G58" s="21" t="s">
        <v>256</v>
      </c>
      <c r="H58" s="20">
        <v>1.12</v>
      </c>
      <c r="I58" s="20">
        <v>0.62</v>
      </c>
      <c r="J58" s="24">
        <v>0.1</v>
      </c>
      <c r="K58" s="20" t="s">
        <v>122</v>
      </c>
      <c r="L58" s="20" t="s">
        <v>225</v>
      </c>
      <c r="M58" s="20" t="s">
        <v>207</v>
      </c>
      <c r="N58" s="25">
        <v>9</v>
      </c>
      <c r="O58" s="26"/>
      <c r="P58" s="15"/>
      <c r="Q58" s="23"/>
      <c r="R58" s="23"/>
    </row>
    <row r="59" s="1" customFormat="1" ht="30" customHeight="1" spans="1:18">
      <c r="A59" s="19"/>
      <c r="B59" s="15" t="s">
        <v>257</v>
      </c>
      <c r="C59" s="20"/>
      <c r="D59" s="20"/>
      <c r="E59" s="20"/>
      <c r="F59" s="20"/>
      <c r="G59" s="21"/>
      <c r="H59" s="16">
        <f>SUM(H60:H80)</f>
        <v>56.4</v>
      </c>
      <c r="I59" s="16">
        <f>SUM(I60:I80)</f>
        <v>40.7</v>
      </c>
      <c r="J59" s="16">
        <f>SUM(J60:J80)</f>
        <v>4.68</v>
      </c>
      <c r="K59" s="20"/>
      <c r="L59" s="20"/>
      <c r="M59" s="20"/>
      <c r="N59" s="20"/>
      <c r="O59" s="22"/>
      <c r="P59" s="15"/>
      <c r="Q59" s="23"/>
      <c r="R59" s="23"/>
    </row>
    <row r="60" s="1" customFormat="1" ht="73" customHeight="1" spans="1:18">
      <c r="A60" s="19">
        <v>50</v>
      </c>
      <c r="B60" s="20" t="s">
        <v>258</v>
      </c>
      <c r="C60" s="20" t="s">
        <v>22</v>
      </c>
      <c r="D60" s="20" t="s">
        <v>259</v>
      </c>
      <c r="E60" s="20" t="s">
        <v>24</v>
      </c>
      <c r="F60" s="20" t="s">
        <v>260</v>
      </c>
      <c r="G60" s="21" t="s">
        <v>261</v>
      </c>
      <c r="H60" s="24">
        <v>7</v>
      </c>
      <c r="I60" s="24">
        <v>5</v>
      </c>
      <c r="J60" s="24">
        <v>0.5</v>
      </c>
      <c r="K60" s="32" t="s">
        <v>262</v>
      </c>
      <c r="L60" s="20" t="s">
        <v>263</v>
      </c>
      <c r="M60" s="20" t="s">
        <v>264</v>
      </c>
      <c r="N60" s="20">
        <v>9</v>
      </c>
      <c r="O60" s="17"/>
      <c r="P60" s="15"/>
      <c r="Q60" s="23"/>
      <c r="R60" s="23"/>
    </row>
    <row r="61" s="1" customFormat="1" ht="75" customHeight="1" spans="1:18">
      <c r="A61" s="19">
        <v>51</v>
      </c>
      <c r="B61" s="20" t="s">
        <v>265</v>
      </c>
      <c r="C61" s="20" t="s">
        <v>22</v>
      </c>
      <c r="D61" s="20" t="s">
        <v>259</v>
      </c>
      <c r="E61" s="20" t="s">
        <v>24</v>
      </c>
      <c r="F61" s="20" t="s">
        <v>266</v>
      </c>
      <c r="G61" s="21" t="s">
        <v>267</v>
      </c>
      <c r="H61" s="24">
        <v>6</v>
      </c>
      <c r="I61" s="24">
        <v>5.4</v>
      </c>
      <c r="J61" s="24">
        <v>0.5</v>
      </c>
      <c r="K61" s="32" t="s">
        <v>262</v>
      </c>
      <c r="L61" s="20" t="s">
        <v>263</v>
      </c>
      <c r="M61" s="20" t="s">
        <v>264</v>
      </c>
      <c r="N61" s="20">
        <v>9</v>
      </c>
      <c r="O61" s="17"/>
      <c r="P61" s="15"/>
      <c r="Q61" s="23"/>
      <c r="R61" s="23"/>
    </row>
    <row r="62" s="1" customFormat="1" ht="76" customHeight="1" spans="1:18">
      <c r="A62" s="19">
        <v>52</v>
      </c>
      <c r="B62" s="20" t="s">
        <v>268</v>
      </c>
      <c r="C62" s="20" t="s">
        <v>22</v>
      </c>
      <c r="D62" s="20" t="s">
        <v>259</v>
      </c>
      <c r="E62" s="20" t="s">
        <v>24</v>
      </c>
      <c r="F62" s="20" t="s">
        <v>269</v>
      </c>
      <c r="G62" s="21" t="s">
        <v>270</v>
      </c>
      <c r="H62" s="24">
        <v>5</v>
      </c>
      <c r="I62" s="24">
        <v>3</v>
      </c>
      <c r="J62" s="24">
        <v>0.3</v>
      </c>
      <c r="K62" s="32" t="s">
        <v>262</v>
      </c>
      <c r="L62" s="20" t="s">
        <v>271</v>
      </c>
      <c r="M62" s="20" t="s">
        <v>264</v>
      </c>
      <c r="N62" s="20">
        <v>9</v>
      </c>
      <c r="O62" s="17"/>
      <c r="P62" s="15"/>
      <c r="Q62" s="23"/>
      <c r="R62" s="23"/>
    </row>
    <row r="63" s="1" customFormat="1" ht="58" customHeight="1" spans="1:18">
      <c r="A63" s="19">
        <v>53</v>
      </c>
      <c r="B63" s="20" t="s">
        <v>272</v>
      </c>
      <c r="C63" s="20" t="s">
        <v>22</v>
      </c>
      <c r="D63" s="20" t="s">
        <v>259</v>
      </c>
      <c r="E63" s="20" t="s">
        <v>24</v>
      </c>
      <c r="F63" s="20" t="s">
        <v>273</v>
      </c>
      <c r="G63" s="21" t="s">
        <v>274</v>
      </c>
      <c r="H63" s="24">
        <v>4.5</v>
      </c>
      <c r="I63" s="24">
        <v>3</v>
      </c>
      <c r="J63" s="24">
        <v>0.35</v>
      </c>
      <c r="K63" s="32" t="s">
        <v>262</v>
      </c>
      <c r="L63" s="20" t="s">
        <v>275</v>
      </c>
      <c r="M63" s="20" t="s">
        <v>264</v>
      </c>
      <c r="N63" s="20">
        <v>11</v>
      </c>
      <c r="O63" s="17"/>
      <c r="P63" s="15"/>
      <c r="Q63" s="23"/>
      <c r="R63" s="23"/>
    </row>
    <row r="64" s="1" customFormat="1" ht="70" customHeight="1" spans="1:18">
      <c r="A64" s="19">
        <v>54</v>
      </c>
      <c r="B64" s="20" t="s">
        <v>276</v>
      </c>
      <c r="C64" s="20" t="s">
        <v>22</v>
      </c>
      <c r="D64" s="20" t="s">
        <v>259</v>
      </c>
      <c r="E64" s="20" t="s">
        <v>24</v>
      </c>
      <c r="F64" s="20" t="s">
        <v>277</v>
      </c>
      <c r="G64" s="21" t="s">
        <v>278</v>
      </c>
      <c r="H64" s="24">
        <v>4</v>
      </c>
      <c r="I64" s="24">
        <v>3</v>
      </c>
      <c r="J64" s="24">
        <v>0.3</v>
      </c>
      <c r="K64" s="32" t="s">
        <v>262</v>
      </c>
      <c r="L64" s="20" t="s">
        <v>275</v>
      </c>
      <c r="M64" s="20" t="s">
        <v>264</v>
      </c>
      <c r="N64" s="20">
        <v>10</v>
      </c>
      <c r="O64" s="17"/>
      <c r="P64" s="15"/>
      <c r="Q64" s="23"/>
      <c r="R64" s="23"/>
    </row>
    <row r="65" s="1" customFormat="1" ht="70" customHeight="1" spans="1:18">
      <c r="A65" s="19">
        <v>55</v>
      </c>
      <c r="B65" s="20" t="s">
        <v>279</v>
      </c>
      <c r="C65" s="20" t="s">
        <v>22</v>
      </c>
      <c r="D65" s="20" t="s">
        <v>259</v>
      </c>
      <c r="E65" s="20" t="s">
        <v>24</v>
      </c>
      <c r="F65" s="20" t="s">
        <v>280</v>
      </c>
      <c r="G65" s="21" t="s">
        <v>281</v>
      </c>
      <c r="H65" s="24">
        <v>4</v>
      </c>
      <c r="I65" s="24">
        <v>3</v>
      </c>
      <c r="J65" s="24">
        <v>0.2</v>
      </c>
      <c r="K65" s="32" t="s">
        <v>262</v>
      </c>
      <c r="L65" s="20" t="s">
        <v>263</v>
      </c>
      <c r="M65" s="20" t="s">
        <v>264</v>
      </c>
      <c r="N65" s="20">
        <v>10</v>
      </c>
      <c r="O65" s="17"/>
      <c r="P65" s="15"/>
      <c r="Q65" s="23"/>
      <c r="R65" s="23"/>
    </row>
    <row r="66" s="1" customFormat="1" ht="78" customHeight="1" spans="1:18">
      <c r="A66" s="19">
        <v>56</v>
      </c>
      <c r="B66" s="20" t="s">
        <v>282</v>
      </c>
      <c r="C66" s="20" t="s">
        <v>22</v>
      </c>
      <c r="D66" s="20" t="s">
        <v>259</v>
      </c>
      <c r="E66" s="20" t="s">
        <v>24</v>
      </c>
      <c r="F66" s="20" t="s">
        <v>283</v>
      </c>
      <c r="G66" s="21" t="s">
        <v>284</v>
      </c>
      <c r="H66" s="24">
        <v>3.5</v>
      </c>
      <c r="I66" s="24">
        <v>3</v>
      </c>
      <c r="J66" s="24">
        <v>0.3</v>
      </c>
      <c r="K66" s="32" t="s">
        <v>262</v>
      </c>
      <c r="L66" s="20" t="s">
        <v>275</v>
      </c>
      <c r="M66" s="20" t="s">
        <v>264</v>
      </c>
      <c r="N66" s="20">
        <v>10</v>
      </c>
      <c r="O66" s="17"/>
      <c r="P66" s="15"/>
      <c r="Q66" s="23"/>
      <c r="R66" s="23"/>
    </row>
    <row r="67" s="1" customFormat="1" ht="94" customHeight="1" spans="1:18">
      <c r="A67" s="19">
        <v>57</v>
      </c>
      <c r="B67" s="20" t="s">
        <v>285</v>
      </c>
      <c r="C67" s="20" t="s">
        <v>22</v>
      </c>
      <c r="D67" s="20" t="s">
        <v>259</v>
      </c>
      <c r="E67" s="20" t="s">
        <v>24</v>
      </c>
      <c r="F67" s="20" t="s">
        <v>286</v>
      </c>
      <c r="G67" s="21" t="s">
        <v>287</v>
      </c>
      <c r="H67" s="24">
        <v>2</v>
      </c>
      <c r="I67" s="24">
        <v>1.5</v>
      </c>
      <c r="J67" s="24">
        <v>0.1</v>
      </c>
      <c r="K67" s="32" t="s">
        <v>262</v>
      </c>
      <c r="L67" s="20" t="s">
        <v>263</v>
      </c>
      <c r="M67" s="20" t="s">
        <v>264</v>
      </c>
      <c r="N67" s="20">
        <v>10</v>
      </c>
      <c r="O67" s="22"/>
      <c r="P67" s="15"/>
      <c r="Q67" s="23"/>
      <c r="R67" s="23"/>
    </row>
    <row r="68" s="1" customFormat="1" ht="70" customHeight="1" spans="1:18">
      <c r="A68" s="19">
        <v>58</v>
      </c>
      <c r="B68" s="20" t="s">
        <v>288</v>
      </c>
      <c r="C68" s="20" t="s">
        <v>22</v>
      </c>
      <c r="D68" s="20" t="s">
        <v>259</v>
      </c>
      <c r="E68" s="20" t="s">
        <v>24</v>
      </c>
      <c r="F68" s="20" t="s">
        <v>289</v>
      </c>
      <c r="G68" s="21" t="s">
        <v>290</v>
      </c>
      <c r="H68" s="24">
        <v>2</v>
      </c>
      <c r="I68" s="24">
        <v>1.5</v>
      </c>
      <c r="J68" s="24">
        <v>0.3</v>
      </c>
      <c r="K68" s="32" t="s">
        <v>262</v>
      </c>
      <c r="L68" s="20" t="s">
        <v>263</v>
      </c>
      <c r="M68" s="20" t="s">
        <v>264</v>
      </c>
      <c r="N68" s="20">
        <v>12</v>
      </c>
      <c r="O68" s="22"/>
      <c r="P68" s="15"/>
      <c r="Q68" s="23"/>
      <c r="R68" s="23"/>
    </row>
    <row r="69" s="1" customFormat="1" ht="62" customHeight="1" spans="1:18">
      <c r="A69" s="19">
        <v>59</v>
      </c>
      <c r="B69" s="20" t="s">
        <v>291</v>
      </c>
      <c r="C69" s="20" t="s">
        <v>22</v>
      </c>
      <c r="D69" s="20" t="s">
        <v>259</v>
      </c>
      <c r="E69" s="20" t="s">
        <v>24</v>
      </c>
      <c r="F69" s="20" t="s">
        <v>292</v>
      </c>
      <c r="G69" s="21" t="s">
        <v>293</v>
      </c>
      <c r="H69" s="24">
        <v>2</v>
      </c>
      <c r="I69" s="24">
        <v>1.2</v>
      </c>
      <c r="J69" s="24">
        <v>0.2</v>
      </c>
      <c r="K69" s="20" t="s">
        <v>294</v>
      </c>
      <c r="L69" s="20" t="s">
        <v>275</v>
      </c>
      <c r="M69" s="20" t="s">
        <v>264</v>
      </c>
      <c r="N69" s="20">
        <v>10</v>
      </c>
      <c r="O69" s="22"/>
      <c r="P69" s="15"/>
      <c r="Q69" s="23"/>
      <c r="R69" s="23"/>
    </row>
    <row r="70" s="1" customFormat="1" ht="80" customHeight="1" spans="1:18">
      <c r="A70" s="19">
        <v>60</v>
      </c>
      <c r="B70" s="20" t="s">
        <v>295</v>
      </c>
      <c r="C70" s="20" t="s">
        <v>22</v>
      </c>
      <c r="D70" s="20" t="s">
        <v>259</v>
      </c>
      <c r="E70" s="20" t="s">
        <v>24</v>
      </c>
      <c r="F70" s="20" t="s">
        <v>296</v>
      </c>
      <c r="G70" s="21" t="s">
        <v>297</v>
      </c>
      <c r="H70" s="24">
        <v>1.5</v>
      </c>
      <c r="I70" s="24">
        <v>1</v>
      </c>
      <c r="J70" s="24">
        <v>0.15</v>
      </c>
      <c r="K70" s="32" t="s">
        <v>262</v>
      </c>
      <c r="L70" s="20" t="s">
        <v>263</v>
      </c>
      <c r="M70" s="20" t="s">
        <v>264</v>
      </c>
      <c r="N70" s="20">
        <v>10</v>
      </c>
      <c r="O70" s="17"/>
      <c r="P70" s="15"/>
      <c r="Q70" s="23"/>
      <c r="R70" s="23"/>
    </row>
    <row r="71" s="1" customFormat="1" ht="73" customHeight="1" spans="1:18">
      <c r="A71" s="19">
        <v>61</v>
      </c>
      <c r="B71" s="20" t="s">
        <v>298</v>
      </c>
      <c r="C71" s="20" t="s">
        <v>22</v>
      </c>
      <c r="D71" s="20" t="s">
        <v>259</v>
      </c>
      <c r="E71" s="20" t="s">
        <v>24</v>
      </c>
      <c r="F71" s="20" t="s">
        <v>299</v>
      </c>
      <c r="G71" s="21" t="s">
        <v>300</v>
      </c>
      <c r="H71" s="24">
        <v>1.5</v>
      </c>
      <c r="I71" s="24">
        <v>1</v>
      </c>
      <c r="J71" s="24">
        <v>0.2</v>
      </c>
      <c r="K71" s="32" t="s">
        <v>262</v>
      </c>
      <c r="L71" s="20" t="s">
        <v>263</v>
      </c>
      <c r="M71" s="20" t="s">
        <v>264</v>
      </c>
      <c r="N71" s="20">
        <v>9</v>
      </c>
      <c r="O71" s="17"/>
      <c r="P71" s="15"/>
      <c r="Q71" s="23"/>
      <c r="R71" s="23"/>
    </row>
    <row r="72" s="1" customFormat="1" ht="84" customHeight="1" spans="1:18">
      <c r="A72" s="19">
        <v>62</v>
      </c>
      <c r="B72" s="20" t="s">
        <v>301</v>
      </c>
      <c r="C72" s="20" t="s">
        <v>22</v>
      </c>
      <c r="D72" s="20" t="s">
        <v>259</v>
      </c>
      <c r="E72" s="20" t="s">
        <v>24</v>
      </c>
      <c r="F72" s="20" t="s">
        <v>302</v>
      </c>
      <c r="G72" s="21" t="s">
        <v>303</v>
      </c>
      <c r="H72" s="24">
        <v>1.5</v>
      </c>
      <c r="I72" s="24">
        <v>1</v>
      </c>
      <c r="J72" s="24">
        <v>0.2</v>
      </c>
      <c r="K72" s="32" t="s">
        <v>262</v>
      </c>
      <c r="L72" s="20" t="s">
        <v>263</v>
      </c>
      <c r="M72" s="20" t="s">
        <v>264</v>
      </c>
      <c r="N72" s="20">
        <v>11</v>
      </c>
      <c r="O72" s="22"/>
      <c r="P72" s="15"/>
      <c r="Q72" s="23"/>
      <c r="R72" s="23"/>
    </row>
    <row r="73" s="1" customFormat="1" ht="65" customHeight="1" spans="1:18">
      <c r="A73" s="19">
        <v>63</v>
      </c>
      <c r="B73" s="20" t="s">
        <v>304</v>
      </c>
      <c r="C73" s="20" t="s">
        <v>22</v>
      </c>
      <c r="D73" s="20" t="s">
        <v>259</v>
      </c>
      <c r="E73" s="20" t="s">
        <v>24</v>
      </c>
      <c r="F73" s="20" t="s">
        <v>305</v>
      </c>
      <c r="G73" s="21" t="s">
        <v>306</v>
      </c>
      <c r="H73" s="24">
        <v>1.5</v>
      </c>
      <c r="I73" s="24">
        <v>1</v>
      </c>
      <c r="J73" s="24">
        <v>0.15</v>
      </c>
      <c r="K73" s="32" t="s">
        <v>262</v>
      </c>
      <c r="L73" s="20" t="s">
        <v>263</v>
      </c>
      <c r="M73" s="20" t="s">
        <v>264</v>
      </c>
      <c r="N73" s="20">
        <v>9</v>
      </c>
      <c r="O73" s="22"/>
      <c r="P73" s="15"/>
      <c r="Q73" s="23"/>
      <c r="R73" s="23"/>
    </row>
    <row r="74" s="1" customFormat="1" ht="62" customHeight="1" spans="1:18">
      <c r="A74" s="19">
        <v>64</v>
      </c>
      <c r="B74" s="20" t="s">
        <v>307</v>
      </c>
      <c r="C74" s="20" t="s">
        <v>22</v>
      </c>
      <c r="D74" s="20" t="s">
        <v>259</v>
      </c>
      <c r="E74" s="20" t="s">
        <v>24</v>
      </c>
      <c r="F74" s="20" t="s">
        <v>308</v>
      </c>
      <c r="G74" s="21" t="s">
        <v>309</v>
      </c>
      <c r="H74" s="24">
        <v>1.5</v>
      </c>
      <c r="I74" s="24">
        <v>1</v>
      </c>
      <c r="J74" s="24">
        <v>0.15</v>
      </c>
      <c r="K74" s="32" t="s">
        <v>262</v>
      </c>
      <c r="L74" s="20" t="s">
        <v>263</v>
      </c>
      <c r="M74" s="20" t="s">
        <v>264</v>
      </c>
      <c r="N74" s="20">
        <v>10</v>
      </c>
      <c r="O74" s="22"/>
      <c r="P74" s="15"/>
      <c r="Q74" s="23"/>
      <c r="R74" s="23"/>
    </row>
    <row r="75" s="1" customFormat="1" ht="62" customHeight="1" spans="1:18">
      <c r="A75" s="19">
        <v>65</v>
      </c>
      <c r="B75" s="20" t="s">
        <v>310</v>
      </c>
      <c r="C75" s="20" t="s">
        <v>22</v>
      </c>
      <c r="D75" s="20" t="s">
        <v>259</v>
      </c>
      <c r="E75" s="20" t="s">
        <v>24</v>
      </c>
      <c r="F75" s="20" t="s">
        <v>311</v>
      </c>
      <c r="G75" s="21" t="s">
        <v>312</v>
      </c>
      <c r="H75" s="24">
        <v>1.5</v>
      </c>
      <c r="I75" s="24">
        <v>1</v>
      </c>
      <c r="J75" s="24">
        <v>0.15</v>
      </c>
      <c r="K75" s="32" t="s">
        <v>262</v>
      </c>
      <c r="L75" s="20" t="s">
        <v>263</v>
      </c>
      <c r="M75" s="20" t="s">
        <v>264</v>
      </c>
      <c r="N75" s="20">
        <v>11</v>
      </c>
      <c r="O75" s="22"/>
      <c r="P75" s="15"/>
      <c r="Q75" s="23"/>
      <c r="R75" s="23"/>
    </row>
    <row r="76" s="1" customFormat="1" ht="94" customHeight="1" spans="1:18">
      <c r="A76" s="19">
        <v>66</v>
      </c>
      <c r="B76" s="20" t="s">
        <v>313</v>
      </c>
      <c r="C76" s="20" t="s">
        <v>22</v>
      </c>
      <c r="D76" s="20" t="s">
        <v>259</v>
      </c>
      <c r="E76" s="20" t="s">
        <v>24</v>
      </c>
      <c r="F76" s="20" t="s">
        <v>314</v>
      </c>
      <c r="G76" s="21" t="s">
        <v>315</v>
      </c>
      <c r="H76" s="24">
        <v>1.5</v>
      </c>
      <c r="I76" s="24">
        <v>1.2</v>
      </c>
      <c r="J76" s="24">
        <v>0.1</v>
      </c>
      <c r="K76" s="32" t="s">
        <v>262</v>
      </c>
      <c r="L76" s="20" t="s">
        <v>263</v>
      </c>
      <c r="M76" s="20" t="s">
        <v>264</v>
      </c>
      <c r="N76" s="20">
        <v>11</v>
      </c>
      <c r="O76" s="22"/>
      <c r="P76" s="15"/>
      <c r="Q76" s="23"/>
      <c r="R76" s="23"/>
    </row>
    <row r="77" s="1" customFormat="1" ht="62" customHeight="1" spans="1:18">
      <c r="A77" s="19">
        <v>67</v>
      </c>
      <c r="B77" s="20" t="s">
        <v>316</v>
      </c>
      <c r="C77" s="20" t="s">
        <v>22</v>
      </c>
      <c r="D77" s="20" t="s">
        <v>259</v>
      </c>
      <c r="E77" s="20" t="s">
        <v>24</v>
      </c>
      <c r="F77" s="20" t="s">
        <v>317</v>
      </c>
      <c r="G77" s="21" t="s">
        <v>318</v>
      </c>
      <c r="H77" s="24">
        <v>1.5</v>
      </c>
      <c r="I77" s="24">
        <v>1</v>
      </c>
      <c r="J77" s="24">
        <v>0.15</v>
      </c>
      <c r="K77" s="32" t="s">
        <v>262</v>
      </c>
      <c r="L77" s="20" t="s">
        <v>263</v>
      </c>
      <c r="M77" s="20" t="s">
        <v>264</v>
      </c>
      <c r="N77" s="20">
        <v>11</v>
      </c>
      <c r="O77" s="22"/>
      <c r="P77" s="15"/>
      <c r="Q77" s="23"/>
      <c r="R77" s="23"/>
    </row>
    <row r="78" s="1" customFormat="1" ht="93" customHeight="1" spans="1:18">
      <c r="A78" s="19">
        <v>68</v>
      </c>
      <c r="B78" s="20" t="s">
        <v>285</v>
      </c>
      <c r="C78" s="20" t="s">
        <v>22</v>
      </c>
      <c r="D78" s="20" t="s">
        <v>259</v>
      </c>
      <c r="E78" s="20" t="s">
        <v>24</v>
      </c>
      <c r="F78" s="20" t="s">
        <v>319</v>
      </c>
      <c r="G78" s="21" t="s">
        <v>320</v>
      </c>
      <c r="H78" s="24">
        <v>1.2</v>
      </c>
      <c r="I78" s="24">
        <v>0.9</v>
      </c>
      <c r="J78" s="24">
        <v>0.1</v>
      </c>
      <c r="K78" s="32" t="s">
        <v>262</v>
      </c>
      <c r="L78" s="20" t="s">
        <v>263</v>
      </c>
      <c r="M78" s="20" t="s">
        <v>264</v>
      </c>
      <c r="N78" s="20">
        <v>11</v>
      </c>
      <c r="O78" s="22"/>
      <c r="P78" s="15"/>
      <c r="Q78" s="23"/>
      <c r="R78" s="23"/>
    </row>
    <row r="79" s="1" customFormat="1" ht="62" customHeight="1" spans="1:18">
      <c r="A79" s="19">
        <v>69</v>
      </c>
      <c r="B79" s="20" t="s">
        <v>321</v>
      </c>
      <c r="C79" s="20" t="s">
        <v>64</v>
      </c>
      <c r="D79" s="20" t="s">
        <v>259</v>
      </c>
      <c r="E79" s="20" t="s">
        <v>24</v>
      </c>
      <c r="F79" s="20" t="s">
        <v>322</v>
      </c>
      <c r="G79" s="21" t="s">
        <v>323</v>
      </c>
      <c r="H79" s="24">
        <v>2</v>
      </c>
      <c r="I79" s="24">
        <v>0.8</v>
      </c>
      <c r="J79" s="24">
        <v>0.08</v>
      </c>
      <c r="K79" s="32" t="s">
        <v>262</v>
      </c>
      <c r="L79" s="20" t="s">
        <v>324</v>
      </c>
      <c r="M79" s="20" t="s">
        <v>264</v>
      </c>
      <c r="N79" s="20">
        <v>9</v>
      </c>
      <c r="O79" s="25">
        <v>12</v>
      </c>
      <c r="P79" s="15"/>
      <c r="Q79" s="23"/>
      <c r="R79" s="23"/>
    </row>
    <row r="80" s="1" customFormat="1" ht="62" customHeight="1" spans="1:18">
      <c r="A80" s="19">
        <v>70</v>
      </c>
      <c r="B80" s="20" t="s">
        <v>325</v>
      </c>
      <c r="C80" s="20" t="s">
        <v>86</v>
      </c>
      <c r="D80" s="20" t="s">
        <v>259</v>
      </c>
      <c r="E80" s="20" t="s">
        <v>24</v>
      </c>
      <c r="F80" s="20" t="s">
        <v>326</v>
      </c>
      <c r="G80" s="21" t="s">
        <v>327</v>
      </c>
      <c r="H80" s="20">
        <v>1.2</v>
      </c>
      <c r="I80" s="20">
        <v>1.2</v>
      </c>
      <c r="J80" s="24">
        <v>0.2</v>
      </c>
      <c r="K80" s="20" t="s">
        <v>294</v>
      </c>
      <c r="L80" s="20" t="s">
        <v>328</v>
      </c>
      <c r="M80" s="20" t="s">
        <v>264</v>
      </c>
      <c r="N80" s="20">
        <v>10</v>
      </c>
      <c r="O80" s="17"/>
      <c r="P80" s="15"/>
      <c r="Q80" s="23"/>
      <c r="R80" s="23"/>
    </row>
    <row r="81" s="1" customFormat="1" ht="30" customHeight="1" spans="1:18">
      <c r="A81" s="19"/>
      <c r="B81" s="15" t="s">
        <v>329</v>
      </c>
      <c r="C81" s="20"/>
      <c r="D81" s="20"/>
      <c r="E81" s="20"/>
      <c r="F81" s="20"/>
      <c r="G81" s="21"/>
      <c r="H81" s="16">
        <f t="shared" ref="H81:J81" si="0">H82</f>
        <v>1.12</v>
      </c>
      <c r="I81" s="16">
        <f t="shared" si="0"/>
        <v>1.12</v>
      </c>
      <c r="J81" s="16">
        <f t="shared" si="0"/>
        <v>0.05</v>
      </c>
      <c r="K81" s="20"/>
      <c r="L81" s="20"/>
      <c r="M81" s="20"/>
      <c r="N81" s="20"/>
      <c r="O81" s="22"/>
      <c r="P81" s="15"/>
      <c r="Q81" s="23"/>
      <c r="R81" s="23"/>
    </row>
    <row r="82" s="1" customFormat="1" ht="96" customHeight="1" spans="1:18">
      <c r="A82" s="19">
        <v>71</v>
      </c>
      <c r="B82" s="20" t="s">
        <v>330</v>
      </c>
      <c r="C82" s="20" t="s">
        <v>86</v>
      </c>
      <c r="D82" s="20" t="s">
        <v>331</v>
      </c>
      <c r="E82" s="20" t="s">
        <v>24</v>
      </c>
      <c r="F82" s="20" t="s">
        <v>332</v>
      </c>
      <c r="G82" s="21" t="s">
        <v>333</v>
      </c>
      <c r="H82" s="24">
        <v>1.12</v>
      </c>
      <c r="I82" s="24">
        <v>1.12</v>
      </c>
      <c r="J82" s="24">
        <v>0.05</v>
      </c>
      <c r="K82" s="32" t="s">
        <v>262</v>
      </c>
      <c r="L82" s="20" t="s">
        <v>334</v>
      </c>
      <c r="M82" s="20" t="s">
        <v>335</v>
      </c>
      <c r="N82" s="20">
        <v>11</v>
      </c>
      <c r="O82" s="25"/>
      <c r="P82" s="15"/>
      <c r="Q82" s="23"/>
      <c r="R82" s="23"/>
    </row>
    <row r="83" s="1" customFormat="1" ht="30" customHeight="1" spans="1:18">
      <c r="A83" s="19"/>
      <c r="B83" s="15" t="s">
        <v>336</v>
      </c>
      <c r="C83" s="20"/>
      <c r="D83" s="20"/>
      <c r="E83" s="20"/>
      <c r="F83" s="20"/>
      <c r="G83" s="21"/>
      <c r="H83" s="16">
        <f>SUM(H84:H98)</f>
        <v>44.63</v>
      </c>
      <c r="I83" s="16">
        <f>SUM(I84:I98)</f>
        <v>33.74</v>
      </c>
      <c r="J83" s="16">
        <f>SUM(J84:J98)</f>
        <v>3.5</v>
      </c>
      <c r="K83" s="20"/>
      <c r="L83" s="20"/>
      <c r="M83" s="20"/>
      <c r="N83" s="20"/>
      <c r="O83" s="22"/>
      <c r="P83" s="15"/>
      <c r="Q83" s="23"/>
      <c r="R83" s="23"/>
    </row>
    <row r="84" s="1" customFormat="1" ht="121" customHeight="1" spans="1:18">
      <c r="A84" s="19">
        <v>72</v>
      </c>
      <c r="B84" s="20" t="s">
        <v>337</v>
      </c>
      <c r="C84" s="20" t="s">
        <v>22</v>
      </c>
      <c r="D84" s="20" t="s">
        <v>338</v>
      </c>
      <c r="E84" s="20" t="s">
        <v>24</v>
      </c>
      <c r="F84" s="20" t="s">
        <v>339</v>
      </c>
      <c r="G84" s="21" t="s">
        <v>340</v>
      </c>
      <c r="H84" s="24">
        <v>15</v>
      </c>
      <c r="I84" s="24">
        <v>13.5</v>
      </c>
      <c r="J84" s="24">
        <v>1.1</v>
      </c>
      <c r="K84" s="20" t="s">
        <v>341</v>
      </c>
      <c r="L84" s="20" t="s">
        <v>69</v>
      </c>
      <c r="M84" s="20" t="s">
        <v>342</v>
      </c>
      <c r="N84" s="20">
        <v>12</v>
      </c>
      <c r="O84" s="22"/>
      <c r="P84" s="15"/>
      <c r="Q84" s="23"/>
      <c r="R84" s="23"/>
    </row>
    <row r="85" s="1" customFormat="1" ht="67" customHeight="1" spans="1:18">
      <c r="A85" s="19">
        <v>73</v>
      </c>
      <c r="B85" s="20" t="s">
        <v>343</v>
      </c>
      <c r="C85" s="20" t="s">
        <v>22</v>
      </c>
      <c r="D85" s="20" t="s">
        <v>338</v>
      </c>
      <c r="E85" s="20" t="s">
        <v>24</v>
      </c>
      <c r="F85" s="20" t="s">
        <v>344</v>
      </c>
      <c r="G85" s="21" t="s">
        <v>345</v>
      </c>
      <c r="H85" s="24">
        <v>5</v>
      </c>
      <c r="I85" s="24">
        <v>4</v>
      </c>
      <c r="J85" s="24">
        <v>0.2</v>
      </c>
      <c r="K85" s="20" t="s">
        <v>346</v>
      </c>
      <c r="L85" s="20" t="s">
        <v>75</v>
      </c>
      <c r="M85" s="20" t="s">
        <v>342</v>
      </c>
      <c r="N85" s="20">
        <v>9</v>
      </c>
      <c r="O85" s="22"/>
      <c r="P85" s="15"/>
      <c r="Q85" s="23"/>
      <c r="R85" s="23"/>
    </row>
    <row r="86" s="1" customFormat="1" ht="91" customHeight="1" spans="1:18">
      <c r="A86" s="19">
        <v>74</v>
      </c>
      <c r="B86" s="20" t="s">
        <v>347</v>
      </c>
      <c r="C86" s="20" t="s">
        <v>22</v>
      </c>
      <c r="D86" s="20" t="s">
        <v>338</v>
      </c>
      <c r="E86" s="20" t="s">
        <v>24</v>
      </c>
      <c r="F86" s="20" t="s">
        <v>348</v>
      </c>
      <c r="G86" s="21" t="s">
        <v>349</v>
      </c>
      <c r="H86" s="24">
        <v>3.6</v>
      </c>
      <c r="I86" s="24">
        <v>3.1</v>
      </c>
      <c r="J86" s="24">
        <v>0.4</v>
      </c>
      <c r="K86" s="20" t="s">
        <v>350</v>
      </c>
      <c r="L86" s="20" t="s">
        <v>351</v>
      </c>
      <c r="M86" s="20" t="s">
        <v>342</v>
      </c>
      <c r="N86" s="20">
        <v>9</v>
      </c>
      <c r="O86" s="22"/>
      <c r="P86" s="15"/>
      <c r="Q86" s="23"/>
      <c r="R86" s="23"/>
    </row>
    <row r="87" s="1" customFormat="1" ht="96" customHeight="1" spans="1:18">
      <c r="A87" s="19">
        <v>75</v>
      </c>
      <c r="B87" s="20" t="s">
        <v>352</v>
      </c>
      <c r="C87" s="20" t="s">
        <v>22</v>
      </c>
      <c r="D87" s="20" t="s">
        <v>338</v>
      </c>
      <c r="E87" s="20" t="s">
        <v>24</v>
      </c>
      <c r="F87" s="20" t="s">
        <v>353</v>
      </c>
      <c r="G87" s="21" t="s">
        <v>354</v>
      </c>
      <c r="H87" s="24">
        <v>3.2</v>
      </c>
      <c r="I87" s="24">
        <v>2.7</v>
      </c>
      <c r="J87" s="24">
        <v>0.6</v>
      </c>
      <c r="K87" s="20" t="s">
        <v>355</v>
      </c>
      <c r="L87" s="20" t="s">
        <v>263</v>
      </c>
      <c r="M87" s="20" t="s">
        <v>342</v>
      </c>
      <c r="N87" s="20">
        <v>9</v>
      </c>
      <c r="O87" s="22"/>
      <c r="P87" s="15"/>
      <c r="Q87" s="23"/>
      <c r="R87" s="23"/>
    </row>
    <row r="88" s="1" customFormat="1" ht="127" customHeight="1" spans="1:18">
      <c r="A88" s="19">
        <v>76</v>
      </c>
      <c r="B88" s="20" t="s">
        <v>356</v>
      </c>
      <c r="C88" s="20" t="s">
        <v>22</v>
      </c>
      <c r="D88" s="20" t="s">
        <v>338</v>
      </c>
      <c r="E88" s="20" t="s">
        <v>24</v>
      </c>
      <c r="F88" s="20" t="s">
        <v>357</v>
      </c>
      <c r="G88" s="21" t="s">
        <v>358</v>
      </c>
      <c r="H88" s="24">
        <v>1.13</v>
      </c>
      <c r="I88" s="24">
        <v>0.78</v>
      </c>
      <c r="J88" s="24">
        <v>0.1</v>
      </c>
      <c r="K88" s="20" t="s">
        <v>359</v>
      </c>
      <c r="L88" s="20" t="s">
        <v>69</v>
      </c>
      <c r="M88" s="20" t="s">
        <v>342</v>
      </c>
      <c r="N88" s="20">
        <v>9</v>
      </c>
      <c r="O88" s="22"/>
      <c r="P88" s="15"/>
      <c r="Q88" s="23"/>
      <c r="R88" s="23"/>
    </row>
    <row r="89" s="1" customFormat="1" ht="95" customHeight="1" spans="1:18">
      <c r="A89" s="19">
        <v>77</v>
      </c>
      <c r="B89" s="20" t="s">
        <v>360</v>
      </c>
      <c r="C89" s="20" t="s">
        <v>22</v>
      </c>
      <c r="D89" s="20" t="s">
        <v>338</v>
      </c>
      <c r="E89" s="20" t="s">
        <v>24</v>
      </c>
      <c r="F89" s="20" t="s">
        <v>361</v>
      </c>
      <c r="G89" s="21" t="s">
        <v>362</v>
      </c>
      <c r="H89" s="24">
        <v>1.1</v>
      </c>
      <c r="I89" s="24">
        <v>0.8</v>
      </c>
      <c r="J89" s="24">
        <v>0.1</v>
      </c>
      <c r="K89" s="20" t="s">
        <v>363</v>
      </c>
      <c r="L89" s="20" t="s">
        <v>263</v>
      </c>
      <c r="M89" s="20" t="s">
        <v>342</v>
      </c>
      <c r="N89" s="20">
        <v>9</v>
      </c>
      <c r="O89" s="22"/>
      <c r="P89" s="15"/>
      <c r="Q89" s="23"/>
      <c r="R89" s="23"/>
    </row>
    <row r="90" s="1" customFormat="1" ht="133" customHeight="1" spans="1:18">
      <c r="A90" s="19">
        <v>78</v>
      </c>
      <c r="B90" s="20" t="s">
        <v>364</v>
      </c>
      <c r="C90" s="20" t="s">
        <v>22</v>
      </c>
      <c r="D90" s="20" t="s">
        <v>338</v>
      </c>
      <c r="E90" s="20" t="s">
        <v>24</v>
      </c>
      <c r="F90" s="20" t="s">
        <v>365</v>
      </c>
      <c r="G90" s="21" t="s">
        <v>366</v>
      </c>
      <c r="H90" s="24">
        <v>1</v>
      </c>
      <c r="I90" s="24">
        <v>0.3</v>
      </c>
      <c r="J90" s="24">
        <v>0.1</v>
      </c>
      <c r="K90" s="20" t="s">
        <v>367</v>
      </c>
      <c r="L90" s="20" t="s">
        <v>263</v>
      </c>
      <c r="M90" s="20" t="s">
        <v>342</v>
      </c>
      <c r="N90" s="20">
        <v>9</v>
      </c>
      <c r="O90" s="22"/>
      <c r="P90" s="15"/>
      <c r="Q90" s="23"/>
      <c r="R90" s="23"/>
    </row>
    <row r="91" s="1" customFormat="1" ht="129" customHeight="1" spans="1:18">
      <c r="A91" s="19">
        <v>79</v>
      </c>
      <c r="B91" s="20" t="s">
        <v>368</v>
      </c>
      <c r="C91" s="20" t="s">
        <v>22</v>
      </c>
      <c r="D91" s="20" t="s">
        <v>338</v>
      </c>
      <c r="E91" s="20" t="s">
        <v>24</v>
      </c>
      <c r="F91" s="20" t="s">
        <v>369</v>
      </c>
      <c r="G91" s="21" t="s">
        <v>370</v>
      </c>
      <c r="H91" s="24">
        <v>1</v>
      </c>
      <c r="I91" s="24">
        <v>0.6</v>
      </c>
      <c r="J91" s="24">
        <v>0.1</v>
      </c>
      <c r="K91" s="20" t="s">
        <v>367</v>
      </c>
      <c r="L91" s="20" t="s">
        <v>263</v>
      </c>
      <c r="M91" s="20" t="s">
        <v>342</v>
      </c>
      <c r="N91" s="20">
        <v>9</v>
      </c>
      <c r="O91" s="22"/>
      <c r="P91" s="15"/>
      <c r="Q91" s="23"/>
      <c r="R91" s="23"/>
    </row>
    <row r="92" s="1" customFormat="1" ht="172" customHeight="1" spans="1:18">
      <c r="A92" s="19">
        <v>80</v>
      </c>
      <c r="B92" s="20" t="s">
        <v>371</v>
      </c>
      <c r="C92" s="20" t="s">
        <v>22</v>
      </c>
      <c r="D92" s="20" t="s">
        <v>338</v>
      </c>
      <c r="E92" s="20" t="s">
        <v>24</v>
      </c>
      <c r="F92" s="20" t="s">
        <v>372</v>
      </c>
      <c r="G92" s="21" t="s">
        <v>373</v>
      </c>
      <c r="H92" s="24">
        <v>1</v>
      </c>
      <c r="I92" s="24">
        <v>0.2</v>
      </c>
      <c r="J92" s="24">
        <v>0.05</v>
      </c>
      <c r="K92" s="20" t="s">
        <v>374</v>
      </c>
      <c r="L92" s="20" t="s">
        <v>263</v>
      </c>
      <c r="M92" s="20" t="s">
        <v>342</v>
      </c>
      <c r="N92" s="20">
        <v>9</v>
      </c>
      <c r="O92" s="22"/>
      <c r="P92" s="15"/>
      <c r="Q92" s="23"/>
      <c r="R92" s="23"/>
    </row>
    <row r="93" s="1" customFormat="1" ht="123" customHeight="1" spans="1:18">
      <c r="A93" s="19">
        <v>81</v>
      </c>
      <c r="B93" s="20" t="s">
        <v>375</v>
      </c>
      <c r="C93" s="20" t="s">
        <v>22</v>
      </c>
      <c r="D93" s="20" t="s">
        <v>338</v>
      </c>
      <c r="E93" s="20" t="s">
        <v>24</v>
      </c>
      <c r="F93" s="20" t="s">
        <v>376</v>
      </c>
      <c r="G93" s="21" t="s">
        <v>377</v>
      </c>
      <c r="H93" s="24">
        <v>1</v>
      </c>
      <c r="I93" s="24">
        <v>0.2</v>
      </c>
      <c r="J93" s="24">
        <v>0.1</v>
      </c>
      <c r="K93" s="20" t="s">
        <v>374</v>
      </c>
      <c r="L93" s="20" t="s">
        <v>378</v>
      </c>
      <c r="M93" s="20" t="s">
        <v>342</v>
      </c>
      <c r="N93" s="20">
        <v>9</v>
      </c>
      <c r="O93" s="22" t="s">
        <v>76</v>
      </c>
      <c r="P93" s="15"/>
      <c r="Q93" s="23"/>
      <c r="R93" s="23"/>
    </row>
    <row r="94" s="1" customFormat="1" ht="114" customHeight="1" spans="1:18">
      <c r="A94" s="19">
        <v>82</v>
      </c>
      <c r="B94" s="20" t="s">
        <v>379</v>
      </c>
      <c r="C94" s="20" t="s">
        <v>22</v>
      </c>
      <c r="D94" s="20" t="s">
        <v>338</v>
      </c>
      <c r="E94" s="20" t="s">
        <v>24</v>
      </c>
      <c r="F94" s="20" t="s">
        <v>380</v>
      </c>
      <c r="G94" s="21" t="s">
        <v>381</v>
      </c>
      <c r="H94" s="24">
        <v>1</v>
      </c>
      <c r="I94" s="24">
        <v>0.5</v>
      </c>
      <c r="J94" s="24">
        <v>0.1</v>
      </c>
      <c r="K94" s="20" t="s">
        <v>367</v>
      </c>
      <c r="L94" s="20" t="s">
        <v>263</v>
      </c>
      <c r="M94" s="20" t="s">
        <v>342</v>
      </c>
      <c r="N94" s="20">
        <v>9</v>
      </c>
      <c r="O94" s="22"/>
      <c r="P94" s="15"/>
      <c r="Q94" s="23"/>
      <c r="R94" s="23"/>
    </row>
    <row r="95" s="1" customFormat="1" ht="75" customHeight="1" spans="1:18">
      <c r="A95" s="19">
        <v>83</v>
      </c>
      <c r="B95" s="20" t="s">
        <v>382</v>
      </c>
      <c r="C95" s="20" t="s">
        <v>22</v>
      </c>
      <c r="D95" s="20" t="s">
        <v>338</v>
      </c>
      <c r="E95" s="20" t="s">
        <v>24</v>
      </c>
      <c r="F95" s="20" t="s">
        <v>383</v>
      </c>
      <c r="G95" s="21" t="s">
        <v>384</v>
      </c>
      <c r="H95" s="24">
        <v>1</v>
      </c>
      <c r="I95" s="24">
        <v>0.4</v>
      </c>
      <c r="J95" s="24">
        <v>0.05</v>
      </c>
      <c r="K95" s="20" t="s">
        <v>385</v>
      </c>
      <c r="L95" s="20" t="s">
        <v>69</v>
      </c>
      <c r="M95" s="20" t="s">
        <v>342</v>
      </c>
      <c r="N95" s="20">
        <v>10</v>
      </c>
      <c r="O95" s="22"/>
      <c r="P95" s="15"/>
      <c r="Q95" s="23"/>
      <c r="R95" s="23"/>
    </row>
    <row r="96" s="1" customFormat="1" ht="65" customHeight="1" spans="1:18">
      <c r="A96" s="19">
        <v>84</v>
      </c>
      <c r="B96" s="20" t="s">
        <v>386</v>
      </c>
      <c r="C96" s="20" t="s">
        <v>22</v>
      </c>
      <c r="D96" s="20" t="s">
        <v>338</v>
      </c>
      <c r="E96" s="20" t="s">
        <v>24</v>
      </c>
      <c r="F96" s="20" t="s">
        <v>387</v>
      </c>
      <c r="G96" s="21" t="s">
        <v>388</v>
      </c>
      <c r="H96" s="24">
        <v>1</v>
      </c>
      <c r="I96" s="24">
        <v>0.66</v>
      </c>
      <c r="J96" s="24">
        <v>0.1</v>
      </c>
      <c r="K96" s="20" t="s">
        <v>389</v>
      </c>
      <c r="L96" s="20" t="s">
        <v>69</v>
      </c>
      <c r="M96" s="20" t="s">
        <v>342</v>
      </c>
      <c r="N96" s="20">
        <v>10</v>
      </c>
      <c r="O96" s="22"/>
      <c r="P96" s="15"/>
      <c r="Q96" s="23"/>
      <c r="R96" s="23"/>
    </row>
    <row r="97" s="1" customFormat="1" ht="67" customHeight="1" spans="1:18">
      <c r="A97" s="19">
        <v>85</v>
      </c>
      <c r="B97" s="20" t="s">
        <v>390</v>
      </c>
      <c r="C97" s="20" t="s">
        <v>391</v>
      </c>
      <c r="D97" s="20" t="s">
        <v>338</v>
      </c>
      <c r="E97" s="20" t="s">
        <v>24</v>
      </c>
      <c r="F97" s="20" t="s">
        <v>392</v>
      </c>
      <c r="G97" s="21" t="s">
        <v>393</v>
      </c>
      <c r="H97" s="24">
        <v>1</v>
      </c>
      <c r="I97" s="24">
        <v>0.4</v>
      </c>
      <c r="J97" s="24">
        <v>0.2</v>
      </c>
      <c r="K97" s="20" t="s">
        <v>100</v>
      </c>
      <c r="L97" s="20" t="s">
        <v>263</v>
      </c>
      <c r="M97" s="20" t="s">
        <v>342</v>
      </c>
      <c r="N97" s="20">
        <v>9</v>
      </c>
      <c r="O97" s="22"/>
      <c r="P97" s="15"/>
      <c r="Q97" s="23"/>
      <c r="R97" s="23"/>
    </row>
    <row r="98" s="1" customFormat="1" ht="100" customHeight="1" spans="1:18">
      <c r="A98" s="19">
        <v>86</v>
      </c>
      <c r="B98" s="20" t="s">
        <v>394</v>
      </c>
      <c r="C98" s="20" t="s">
        <v>391</v>
      </c>
      <c r="D98" s="20" t="s">
        <v>338</v>
      </c>
      <c r="E98" s="20" t="s">
        <v>24</v>
      </c>
      <c r="F98" s="20" t="s">
        <v>395</v>
      </c>
      <c r="G98" s="21" t="s">
        <v>396</v>
      </c>
      <c r="H98" s="24">
        <v>7.6</v>
      </c>
      <c r="I98" s="24">
        <v>5.6</v>
      </c>
      <c r="J98" s="24">
        <v>0.2</v>
      </c>
      <c r="K98" s="20" t="s">
        <v>397</v>
      </c>
      <c r="L98" s="20" t="s">
        <v>75</v>
      </c>
      <c r="M98" s="20" t="s">
        <v>342</v>
      </c>
      <c r="N98" s="20">
        <v>9</v>
      </c>
      <c r="O98" s="22"/>
      <c r="P98" s="15"/>
      <c r="Q98" s="23"/>
      <c r="R98" s="23"/>
    </row>
    <row r="99" s="1" customFormat="1" ht="30" customHeight="1" spans="1:18">
      <c r="A99" s="19"/>
      <c r="B99" s="15" t="s">
        <v>398</v>
      </c>
      <c r="C99" s="20"/>
      <c r="D99" s="20"/>
      <c r="E99" s="20"/>
      <c r="F99" s="20"/>
      <c r="G99" s="21"/>
      <c r="H99" s="16">
        <f t="shared" ref="H99:J99" si="1">H100</f>
        <v>6</v>
      </c>
      <c r="I99" s="16">
        <f t="shared" si="1"/>
        <v>5.4</v>
      </c>
      <c r="J99" s="16">
        <f t="shared" si="1"/>
        <v>0.3</v>
      </c>
      <c r="K99" s="20"/>
      <c r="L99" s="20"/>
      <c r="M99" s="20"/>
      <c r="N99" s="20"/>
      <c r="O99" s="22"/>
      <c r="P99" s="15"/>
      <c r="Q99" s="23"/>
      <c r="R99" s="23"/>
    </row>
    <row r="100" s="1" customFormat="1" ht="210" customHeight="1" spans="1:18">
      <c r="A100" s="19">
        <v>87</v>
      </c>
      <c r="B100" s="33" t="s">
        <v>399</v>
      </c>
      <c r="C100" s="33" t="s">
        <v>400</v>
      </c>
      <c r="D100" s="33" t="s">
        <v>401</v>
      </c>
      <c r="E100" s="33" t="s">
        <v>24</v>
      </c>
      <c r="F100" s="33" t="s">
        <v>402</v>
      </c>
      <c r="G100" s="33" t="s">
        <v>403</v>
      </c>
      <c r="H100" s="33">
        <v>6</v>
      </c>
      <c r="I100" s="33">
        <v>5.4</v>
      </c>
      <c r="J100" s="33">
        <v>0.3</v>
      </c>
      <c r="K100" s="32" t="s">
        <v>404</v>
      </c>
      <c r="L100" s="33" t="s">
        <v>69</v>
      </c>
      <c r="M100" s="33" t="s">
        <v>405</v>
      </c>
      <c r="N100" s="33">
        <v>9</v>
      </c>
      <c r="O100" s="22"/>
      <c r="P100" s="15"/>
      <c r="Q100" s="23"/>
      <c r="R100" s="23"/>
    </row>
  </sheetData>
  <autoFilter xmlns:etc="http://www.wps.cn/officeDocument/2017/etCustomData" ref="A4:R100" etc:filterBottomFollowUsedRange="0">
    <extLst/>
  </autoFilter>
  <sortState ref="A80:T94">
    <sortCondition ref="C80:C94" customList="战略性新兴产业,传统产业升级改造,现代服务业,创新能力,新型城镇化,交通,水利,能源,农林,生态环保,社会事业,文化产业"/>
    <sortCondition ref="H80:H94" descending="1"/>
  </sortState>
  <mergeCells count="2">
    <mergeCell ref="A2:P2"/>
    <mergeCell ref="L3:P3"/>
  </mergeCells>
  <pageMargins left="0.354166666666667" right="0.354166666666667" top="0.393055555555556" bottom="0.590277777777778" header="0.511805555555556" footer="0.313888888888889"/>
  <pageSetup paperSize="9" orientation="landscape" horizontalDpi="600"/>
  <headerFooter alignWithMargins="0" scaleWithDoc="0">
    <oddFooter>&amp;C&amp;P</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明细表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周媛</cp:lastModifiedBy>
  <dcterms:created xsi:type="dcterms:W3CDTF">2017-11-23T10:55:00Z</dcterms:created>
  <cp:lastPrinted>2018-03-08T15:25:00Z</cp:lastPrinted>
  <dcterms:modified xsi:type="dcterms:W3CDTF">2026-09-28T02:04:16Z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F29D6421772F48A1B28078B5BE7AEF45</vt:lpwstr>
  </property>
  <property fmtid="{D5CDD505-2E9C-101B-9397-08002B2CF9AE}" pid="4" name="CalculationRule">
    <vt:i4>0</vt:i4>
  </property>
</Properties>
</file>